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267C7A37-D75A-4C14-9C45-C8B400080168}" xr6:coauthVersionLast="36" xr6:coauthVersionMax="36" xr10:uidLastSave="{00000000-0000-0000-0000-000000000000}"/>
  <bookViews>
    <workbookView xWindow="0" yWindow="120" windowWidth="28800" windowHeight="11655" tabRatio="676" xr2:uid="{00000000-000D-0000-FFFF-FFFF00000000}"/>
  </bookViews>
  <sheets>
    <sheet name="Документація" sheetId="29" r:id="rId1"/>
    <sheet name="Додаток_1" sheetId="28" r:id="rId2"/>
  </sheets>
  <definedNames>
    <definedName name="_xlnm.Print_Area" localSheetId="1">Додаток_1!$A$1:$H$56</definedName>
  </definedNames>
  <calcPr calcId="191029"/>
</workbook>
</file>

<file path=xl/calcChain.xml><?xml version="1.0" encoding="utf-8"?>
<calcChain xmlns="http://schemas.openxmlformats.org/spreadsheetml/2006/main">
  <c r="G35" i="28" l="1"/>
  <c r="H35" i="28"/>
  <c r="G36" i="28"/>
  <c r="H36" i="28"/>
  <c r="G37" i="28"/>
  <c r="H37" i="28"/>
  <c r="G38" i="28"/>
  <c r="H38" i="28"/>
  <c r="G3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H45" i="28"/>
  <c r="G46" i="28"/>
  <c r="H46" i="28"/>
  <c r="G47" i="28"/>
  <c r="H47" i="28"/>
  <c r="G48" i="28"/>
  <c r="H48" i="28"/>
  <c r="G49" i="28"/>
  <c r="H49" i="28"/>
  <c r="G50" i="28"/>
  <c r="H50" i="28"/>
  <c r="G51" i="28"/>
  <c r="H51" i="28"/>
  <c r="G52" i="28"/>
  <c r="H52" i="28"/>
  <c r="G53" i="28"/>
  <c r="H53" i="28"/>
  <c r="G54" i="28"/>
  <c r="H54" i="28"/>
  <c r="H34" i="28"/>
  <c r="G34" i="28"/>
  <c r="D55" i="28"/>
  <c r="E55" i="28"/>
  <c r="I2" i="28" l="1"/>
  <c r="I1" i="28"/>
  <c r="G55" i="28" l="1"/>
  <c r="H55" i="28" l="1"/>
  <c r="A1" i="28" l="1"/>
</calcChain>
</file>

<file path=xl/sharedStrings.xml><?xml version="1.0" encoding="utf-8"?>
<sst xmlns="http://schemas.openxmlformats.org/spreadsheetml/2006/main" count="118" uniqueCount="115">
  <si>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</si>
  <si>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</si>
  <si>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</si>
  <si>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</si>
  <si>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</si>
  <si>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</si>
  <si>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</si>
  <si>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 xml:space="preserve">Контактна особа </t>
  </si>
  <si>
    <t>Телефон контактної особи</t>
  </si>
  <si>
    <t>Електронна адреса контактної особи</t>
  </si>
  <si>
    <t>Офіційний сайт компанії Учасника (за наявності)</t>
  </si>
  <si>
    <t>З безпечної експлуатації ліфтів</t>
  </si>
  <si>
    <t>З «Правил ТЕ та правил БЕ електроустановок споживачів»</t>
  </si>
  <si>
    <t>З пожежно-технічного мінімуму</t>
  </si>
  <si>
    <t>З безпечної експлуатації газового обладнання</t>
  </si>
  <si>
    <t>Навчання робітників:</t>
  </si>
  <si>
    <t>З «Правил будови і безпечної експлуатації ескалаторів»</t>
  </si>
  <si>
    <t>З «Правил будови і безпечної експлуатації ліфтів»</t>
  </si>
  <si>
    <t>З «Правил безпеки систем газопостачання України»</t>
  </si>
  <si>
    <t>З питань пожежної безпеки керівників, посадових осіб, відповідальних за стан пожежної безпеки</t>
  </si>
  <si>
    <t>З питань охорони праці посадових осіб, фахівців та членів комісій з перевірки знань з питань охорони праці</t>
  </si>
  <si>
    <t>Навчання посадових осіб:</t>
  </si>
  <si>
    <t>Кількість навчань на рік</t>
  </si>
  <si>
    <t>Вид навчання</t>
  </si>
  <si>
    <t>№ п/п</t>
  </si>
  <si>
    <t>Кількість представництв по Україні</t>
  </si>
  <si>
    <t>Назва компанії</t>
  </si>
  <si>
    <t>Телефон компанії</t>
  </si>
  <si>
    <t>Номер витягу з реєстру платників ПДВ</t>
  </si>
  <si>
    <t>Вказати основних клієнтів за напрямком даної закупівлі</t>
  </si>
  <si>
    <t>З переможцем може бути укладено декілька договорів по даному Лоту.</t>
  </si>
  <si>
    <t>Вартість, грн. з ПДВ</t>
  </si>
  <si>
    <t>Всього вартість закупівлі, грн. з ПДВ</t>
  </si>
  <si>
    <t>Навчання та перевірка знань персоналу з питань охорони праці та пожежної безпеки</t>
  </si>
  <si>
    <t>Підтвердити готовність розпочати виконання замовлення після отримання гарантійного листа від Замовника, у разі, якщо погодження договору займе тривалий час.</t>
  </si>
  <si>
    <t>Документація процедури закупівлі</t>
  </si>
  <si>
    <t>1. Предмет закупівлі</t>
  </si>
  <si>
    <t>З переможцем буде укладено по кожному лоту один або кілька договорів.</t>
  </si>
  <si>
    <t>2. Замовник</t>
  </si>
  <si>
    <t>ГРУПА КОМПАНІЙ ФОКСТРОТ</t>
  </si>
  <si>
    <t>Будь-які питання стосовно закупівлі Учасник має направляти на адресу Тендерного комітету:</t>
  </si>
  <si>
    <t>tender-GKF@foxtrot.kiev.ua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</si>
  <si>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</si>
  <si>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</si>
  <si>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Склад пропозиції Учасника:</t>
  </si>
  <si>
    <t>- Сканкопія комерційної пропозиції у форматі Додатку 1, що завірена підписом керівника та печаткою;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</si>
  <si>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</si>
  <si>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</si>
  <si>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</si>
  <si>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</si>
  <si>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</si>
  <si>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</si>
  <si>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До участі в процедурі закупівлі приймаються пропозиції від Учасників, які відповідають наступним вимогам: </t>
  </si>
  <si>
    <t>1. Зареєстровані на території України;</t>
  </si>
  <si>
    <t xml:space="preserve">6. Критерії оцінки пропозицій Учасників 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</si>
  <si>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</si>
  <si>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</si>
  <si>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</si>
  <si>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</si>
  <si>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</si>
  <si>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</si>
  <si>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</si>
  <si>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</si>
  <si>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</si>
  <si>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</si>
  <si>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</si>
  <si>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</si>
  <si>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</si>
  <si>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</si>
  <si>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</si>
  <si>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</si>
  <si>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</si>
  <si>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t>12. Умови укладання договору про закупівлю</t>
  </si>
  <si>
    <t>- Копію ліцензії Міністерства освіти і науки України на надання освітніх послуг навчальними закладами (для робітничих професій підвищеної небезпеки).</t>
  </si>
  <si>
    <t>- Копію свідоцтва Держгіпромнагляду/Державної служби України з надзвичайних ситуацій про внесення до переліку суб'єктів господарювання, які здійснюють навчання з питань охорони праці посадових осіб та копію декларації про надання послуг навчання з питань охорони праці, зареєстровану в органах Держпраці України.</t>
  </si>
  <si>
    <t>- Лист у довільній формі про наявність викладачів відповідної кваліфікації.</t>
  </si>
  <si>
    <t>2. Мають Декларацію відповідності матеріально-технічної бази вимогам законодавства з питань охорони праці та промислової безпеки.</t>
  </si>
  <si>
    <t>3. Мають наявність відповідну матеріально-технічну базу, кваліфікований персонал та досвід роботи в даному напрямку не менше 3 років.</t>
  </si>
  <si>
    <t>5. Внесені до Переліку суб’єктів господарювання, що здійснюють навчання з питань охорони праці посадових осіб.</t>
  </si>
  <si>
    <t>Критеріями вибора переможця є:
- ціна пропозиції;
- можливість проведення дистанційного навчання.</t>
  </si>
  <si>
    <r>
      <rPr>
        <sz val="10"/>
        <rFont val="Arial"/>
        <family val="2"/>
        <charset val="204"/>
      </rPr>
      <t xml:space="preserve">Вимоги щодо предмету закупівлі, умови та обсяги закупівлі, форма подання комерційної пропозиції зазначені  в </t>
    </r>
    <r>
      <rPr>
        <u/>
        <sz val="10"/>
        <color theme="10"/>
        <rFont val="Arial"/>
        <family val="2"/>
        <charset val="204"/>
      </rPr>
      <t>Додатку 1.</t>
    </r>
  </si>
  <si>
    <t>- Комерційна пропозиція у форматі Додатку 1 в Excel;</t>
  </si>
  <si>
    <t>З електробезпеки («Правил ТЕ та правил БЕ електроустановок споживачів»)</t>
  </si>
  <si>
    <t>З "Правил охорони праці на автомобільному транспорті"</t>
  </si>
  <si>
    <t>Підтвердити можливість проведення виїзних навчань та перевірок знань по території України (крім тимчасово окупованих територій) з групою від 10 слухачів без збільшення наданих тарифів. (п.2.6)</t>
  </si>
  <si>
    <t>Підтвердити наявність свідоцтва Держгіпромнагляду/Державної служби України з надзвичайних ситуацій про внесення до переліку суб'єктів господарювання, які здійснюють навчання з питань охорони праці посадових осіб та декларації про надання послуг навчання з питань охорони праці, зареєстровану в органах Держпраці України. Зазначити назву та реквізити документу. (п.3.5)</t>
  </si>
  <si>
    <t>tender-1188@foxtrot.ua</t>
  </si>
  <si>
    <t>- Лист у довільній формі про готовність розпочати виконання замовлення після отримання гарантійного листа від Замовника, у разі, якщо погодження договору займе тривалий час.</t>
  </si>
  <si>
    <r>
      <t xml:space="preserve">Умови акцептованої пропозиції Переможця повинні розповсюджуюватися також на новостворені, протягом строку дії договору на надання послуг з навчання та перевірка знань персоналу з питань охорони праці та пожежної безпеки, нові суб’єкти діяльності Замовників. </t>
    </r>
    <r>
      <rPr>
        <i/>
        <sz val="10"/>
        <rFont val="Arial"/>
        <family val="2"/>
        <charset val="204"/>
      </rPr>
      <t>Підтвердити</t>
    </r>
    <r>
      <rPr>
        <sz val="10"/>
        <rFont val="Arial"/>
        <family val="2"/>
        <charset val="204"/>
      </rPr>
      <t>.</t>
    </r>
  </si>
  <si>
    <t>З "Правил охорони праці під час експлуатації обладнання, що працює під тиском"</t>
  </si>
  <si>
    <t>З "Правил охорони праці під час виконання робіт на висоті"</t>
  </si>
  <si>
    <t>З "Правил охорони праці під час вантажно-розвантажувальних робіт"</t>
  </si>
  <si>
    <t>З "Правил охорони праці під час експлуатації навантажувачів"</t>
  </si>
  <si>
    <t>На Допуск з безпечного виконання висотно-верхолазних робіт з використанням спеціальних страхувальних засобів</t>
  </si>
  <si>
    <r>
      <t xml:space="preserve">За професією "Водій електронавантажувача та штабелеукладача" (підготовка - первинне навчання та перевірка знань)
</t>
    </r>
    <r>
      <rPr>
        <i/>
        <sz val="10"/>
        <rFont val="Arial"/>
        <family val="2"/>
        <charset val="204"/>
      </rPr>
      <t>Практичне навчання роботи на навантажувачі</t>
    </r>
  </si>
  <si>
    <r>
      <t>За професією "Водій електронавантажувача та штабелеукладача" (</t>
    </r>
    <r>
      <rPr>
        <i/>
        <sz val="10"/>
        <rFont val="Arial"/>
        <family val="2"/>
        <charset val="204"/>
      </rPr>
      <t>перепідготовка - щорічне навчання та перевірка знань працівників, які проходили навчання за професією "Водій навантажувача", та мають відповідне посвідчення</t>
    </r>
    <r>
      <rPr>
        <sz val="10"/>
        <rFont val="Arial"/>
        <family val="2"/>
        <charset val="204"/>
      </rPr>
      <t>)</t>
    </r>
  </si>
  <si>
    <r>
      <t>На ІІ-ІІІ групу Допуску з електробезпеки електротехнічного персоналу (</t>
    </r>
    <r>
      <rPr>
        <i/>
        <sz val="10"/>
        <rFont val="Arial"/>
        <family val="2"/>
        <charset val="204"/>
      </rPr>
      <t>Підвищення кваліфікації електрика для допуску до самостійного виконання робіт до 1000В</t>
    </r>
    <r>
      <rPr>
        <sz val="10"/>
        <rFont val="Arial"/>
        <family val="2"/>
        <charset val="204"/>
      </rPr>
      <t>)</t>
    </r>
  </si>
  <si>
    <t>На ІІ-V групу Допуску з електробезпеки (адміністративно-технічний персонал)</t>
  </si>
  <si>
    <t>За професією "Акумуляторник"</t>
  </si>
  <si>
    <t>Лот ФТД</t>
  </si>
  <si>
    <t>Лот ЮК</t>
  </si>
  <si>
    <t>Ціна навчання 1 особи, грн з ПДВ</t>
  </si>
  <si>
    <t>Підтвердити наявність ліцензії Міністерства освіти і науки України на надання освітніх послуг навчальними закладами (для робітничих професій підвищеної небезпеки) (п.3.5 ФТД)</t>
  </si>
  <si>
    <t>Зазначити перелік відповідного обладнання, власної матеріально-технічної бази, платформ та додатків, які використовуються для відеоконференцій, працівників відповідної кваліфікації. (пп. 2.2, 2.5 ФТД)</t>
  </si>
  <si>
    <t>Підтвердити наявність викладачів відповідної кваліфікації (п.2.5 ФТД)</t>
  </si>
  <si>
    <t>Підтвердити можливість проведення дистанційного навчання для ІТР і робочих професій (п.2.7 ФТД) відповідно до замовлень Замовника протягом дії Договору.</t>
  </si>
  <si>
    <r>
      <t>Тендерна пропозиція переможця процедури закупівлі має бути зафіксована в гривнях до повного виконання зобов'язань по Договору.</t>
    </r>
    <r>
      <rPr>
        <i/>
        <sz val="10"/>
        <rFont val="Arial"/>
        <family val="2"/>
        <charset val="204"/>
      </rPr>
      <t xml:space="preserve"> Підтвердити</t>
    </r>
    <r>
      <rPr>
        <sz val="10"/>
        <rFont val="Arial"/>
        <family val="2"/>
        <charset val="204"/>
      </rPr>
      <t>.</t>
    </r>
  </si>
  <si>
    <r>
      <t xml:space="preserve">Умови оплати: безготівкова оплата протягом 10-ти банківських днів по факту виконання послуг та надання всіх бухгалтерських документів (рахунок-фактура, акт виконаних робіт, зареєстрована податкова накладна). </t>
    </r>
    <r>
      <rPr>
        <i/>
        <sz val="10"/>
        <rFont val="Arial"/>
        <family val="2"/>
        <charset val="204"/>
      </rPr>
      <t>Підтвердити або вказати свої умови</t>
    </r>
    <r>
      <rPr>
        <sz val="10"/>
        <rFont val="Arial"/>
        <family val="2"/>
        <charset val="204"/>
      </rPr>
      <t>.(п.5.3 ФТД, п.2.5 ЮК)</t>
    </r>
  </si>
  <si>
    <t>Підтвердити можливість відправлення готових посвідчень та документів по території України (крім тимчасово окупованих територій).</t>
  </si>
  <si>
    <t>Метою даної процедури закупівлі є вибір підрядника для надання послуг з навчання та перевірки знань в учбовому закладі, дистанційне навчання та перевірку знань, практичне навчання  персоналу компаній ГКФ, з питань охорони праці та пожежної безпеки (далі - Навчання) за допомогою технічних ресурсів, які повинні забезпечувати інтерактивну онлайн комунікацію (в залежності від виду, теми навчання).</t>
  </si>
  <si>
    <t>4. Мають необхідні ліцензії та свідоцтва та затверджені Держпрацею та ДСНС програми.</t>
  </si>
  <si>
    <t>-  Інструкція щодо проведення дистанційного навчання, назва програмного забезпечення, вимоги щодо користування навчальними програмами, вимоги щодо обладнання місця навчання персоналу Замовника.</t>
  </si>
  <si>
    <t>Умови Договору мають відповідати акцептованій пропозиції Учасника.
Проект договору по кожному лоту додається.</t>
  </si>
  <si>
    <t>- Лист у довільній формі про прийняття умов договорів (ФТД, ЮК) в редакції Замовника або протокол розбіжностей до договорів (ФТД, ЮК).</t>
  </si>
  <si>
    <t>Зазначити назву програмного забезпечення, за допомогою якого буде проводитись навчання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</si>
</sst>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₴_-;\-* #,##0.00\ _₴_-;_-* &quot;-&quot;??\ _₴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&lt;=9999999]0##\-##\-##;\(0##\)\ ###\-##\-##"/>
    <numFmt numFmtId="167" formatCode="[$-FC22]d\ mmmm\ yyyy&quot; р.&quot;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6">
    <xf numFmtId="0" fontId="0" fillId="0" borderId="0"/>
    <xf numFmtId="0" fontId="17" fillId="0" borderId="0"/>
    <xf numFmtId="0" fontId="18" fillId="0" borderId="0"/>
    <xf numFmtId="0" fontId="16" fillId="0" borderId="0"/>
    <xf numFmtId="165" fontId="16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5" fillId="0" borderId="0"/>
    <xf numFmtId="0" fontId="17" fillId="0" borderId="0"/>
    <xf numFmtId="0" fontId="24" fillId="0" borderId="0"/>
    <xf numFmtId="0" fontId="14" fillId="0" borderId="0"/>
    <xf numFmtId="0" fontId="25" fillId="0" borderId="0"/>
    <xf numFmtId="0" fontId="26" fillId="0" borderId="0"/>
    <xf numFmtId="0" fontId="13" fillId="0" borderId="0"/>
    <xf numFmtId="0" fontId="12" fillId="0" borderId="0"/>
    <xf numFmtId="0" fontId="17" fillId="0" borderId="0"/>
    <xf numFmtId="0" fontId="22" fillId="0" borderId="0"/>
    <xf numFmtId="0" fontId="23" fillId="0" borderId="0"/>
    <xf numFmtId="165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165" fontId="23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43" fontId="23" fillId="0" borderId="0" applyFont="0" applyFill="0" applyBorder="0" applyAlignment="0" applyProtection="0"/>
    <xf numFmtId="0" fontId="9" fillId="0" borderId="0"/>
    <xf numFmtId="0" fontId="8" fillId="0" borderId="0"/>
    <xf numFmtId="164" fontId="23" fillId="0" borderId="0" applyFont="0" applyFill="0" applyBorder="0" applyAlignment="0" applyProtection="0"/>
    <xf numFmtId="0" fontId="8" fillId="0" borderId="0"/>
    <xf numFmtId="0" fontId="8" fillId="0" borderId="0"/>
    <xf numFmtId="3" fontId="22" fillId="0" borderId="0">
      <alignment horizontal="center"/>
    </xf>
    <xf numFmtId="3" fontId="22" fillId="0" borderId="0">
      <alignment horizontal="center"/>
    </xf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165" fontId="23" fillId="0" borderId="0" applyFont="0" applyFill="0" applyBorder="0" applyAlignment="0" applyProtection="0"/>
  </cellStyleXfs>
  <cellXfs count="69">
    <xf numFmtId="0" fontId="0" fillId="0" borderId="0" xfId="0"/>
    <xf numFmtId="0" fontId="19" fillId="2" borderId="0" xfId="0" applyFont="1" applyFill="1" applyBorder="1" applyAlignment="1">
      <alignment vertical="top"/>
    </xf>
    <xf numFmtId="0" fontId="0" fillId="2" borderId="0" xfId="0" applyFill="1"/>
    <xf numFmtId="0" fontId="20" fillId="2" borderId="0" xfId="0" applyFont="1" applyFill="1" applyBorder="1" applyAlignment="1">
      <alignment vertical="center"/>
    </xf>
    <xf numFmtId="0" fontId="22" fillId="2" borderId="2" xfId="1" applyFont="1" applyFill="1" applyBorder="1" applyAlignment="1" applyProtection="1">
      <alignment horizontal="left" vertical="center" wrapText="1"/>
      <protection locked="0"/>
    </xf>
    <xf numFmtId="0" fontId="30" fillId="3" borderId="5" xfId="0" applyFont="1" applyFill="1" applyBorder="1" applyAlignment="1">
      <alignment vertical="center"/>
    </xf>
    <xf numFmtId="0" fontId="30" fillId="3" borderId="4" xfId="0" applyFont="1" applyFill="1" applyBorder="1" applyAlignment="1">
      <alignment vertical="center"/>
    </xf>
    <xf numFmtId="43" fontId="30" fillId="3" borderId="4" xfId="52" applyFont="1" applyFill="1" applyBorder="1" applyAlignment="1">
      <alignment vertical="center" wrapText="1"/>
    </xf>
    <xf numFmtId="43" fontId="30" fillId="3" borderId="2" xfId="5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top"/>
    </xf>
    <xf numFmtId="0" fontId="19" fillId="0" borderId="10" xfId="0" applyFont="1" applyFill="1" applyBorder="1" applyAlignment="1">
      <alignment horizontal="left" vertical="center" wrapText="1" indent="1"/>
    </xf>
    <xf numFmtId="0" fontId="20" fillId="0" borderId="12" xfId="0" applyFont="1" applyBorder="1" applyAlignment="1">
      <alignment horizontal="left" vertical="center" wrapText="1" indent="1"/>
    </xf>
    <xf numFmtId="0" fontId="32" fillId="0" borderId="13" xfId="54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top" wrapText="1" indent="1"/>
    </xf>
    <xf numFmtId="0" fontId="20" fillId="0" borderId="6" xfId="0" applyFont="1" applyBorder="1" applyAlignment="1">
      <alignment horizontal="left" vertical="top" wrapText="1" indent="1"/>
    </xf>
    <xf numFmtId="0" fontId="32" fillId="0" borderId="7" xfId="54" applyFont="1" applyBorder="1" applyAlignment="1">
      <alignment horizontal="left" vertical="top" wrapText="1" indent="1"/>
    </xf>
    <xf numFmtId="0" fontId="20" fillId="0" borderId="13" xfId="0" quotePrefix="1" applyFont="1" applyFill="1" applyBorder="1" applyAlignment="1">
      <alignment horizontal="left" vertical="top" wrapText="1" indent="1"/>
    </xf>
    <xf numFmtId="0" fontId="22" fillId="0" borderId="13" xfId="0" quotePrefix="1" applyFont="1" applyFill="1" applyBorder="1" applyAlignment="1">
      <alignment horizontal="left" vertical="top" wrapText="1" indent="1"/>
    </xf>
    <xf numFmtId="0" fontId="33" fillId="0" borderId="13" xfId="0" applyFont="1" applyFill="1" applyBorder="1" applyAlignment="1">
      <alignment horizontal="left" vertical="top" wrapText="1" indent="1"/>
    </xf>
    <xf numFmtId="167" fontId="35" fillId="0" borderId="10" xfId="0" applyNumberFormat="1" applyFont="1" applyFill="1" applyBorder="1" applyAlignment="1">
      <alignment horizontal="left" vertical="top" wrapText="1" indent="3"/>
    </xf>
    <xf numFmtId="0" fontId="22" fillId="0" borderId="15" xfId="0" applyFont="1" applyBorder="1" applyAlignment="1">
      <alignment horizontal="left" vertical="top" wrapText="1" indent="1"/>
    </xf>
    <xf numFmtId="0" fontId="22" fillId="0" borderId="13" xfId="0" applyFont="1" applyBorder="1" applyAlignment="1">
      <alignment horizontal="left" vertical="top" wrapText="1" indent="1"/>
    </xf>
    <xf numFmtId="0" fontId="20" fillId="0" borderId="16" xfId="0" applyFont="1" applyBorder="1" applyAlignment="1">
      <alignment horizontal="left" vertical="top" wrapText="1" indent="1"/>
    </xf>
    <xf numFmtId="0" fontId="32" fillId="0" borderId="15" xfId="54" applyFont="1" applyBorder="1" applyAlignment="1">
      <alignment horizontal="left" vertical="top" wrapText="1" indent="1"/>
    </xf>
    <xf numFmtId="0" fontId="19" fillId="2" borderId="0" xfId="0" applyFont="1" applyFill="1" applyBorder="1" applyAlignment="1">
      <alignment horizontal="left" vertical="top" indent="1"/>
    </xf>
    <xf numFmtId="0" fontId="20" fillId="2" borderId="0" xfId="0" applyFont="1" applyFill="1" applyBorder="1" applyAlignment="1">
      <alignment horizontal="left" vertical="center" indent="1"/>
    </xf>
    <xf numFmtId="0" fontId="22" fillId="2" borderId="2" xfId="1" applyFont="1" applyFill="1" applyBorder="1" applyAlignment="1" applyProtection="1">
      <alignment horizontal="left" vertical="center" wrapText="1" indent="1"/>
      <protection locked="0"/>
    </xf>
    <xf numFmtId="0" fontId="30" fillId="3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34" fillId="0" borderId="15" xfId="0" applyFont="1" applyFill="1" applyBorder="1" applyAlignment="1">
      <alignment horizontal="left" vertical="top" wrapText="1" indent="1"/>
    </xf>
    <xf numFmtId="0" fontId="20" fillId="0" borderId="0" xfId="0" applyFont="1" applyBorder="1" applyAlignment="1">
      <alignment horizontal="left" vertical="top" indent="1"/>
    </xf>
    <xf numFmtId="0" fontId="20" fillId="2" borderId="10" xfId="0" applyFont="1" applyFill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top" wrapText="1" indent="2"/>
    </xf>
    <xf numFmtId="0" fontId="20" fillId="0" borderId="15" xfId="0" applyFont="1" applyBorder="1" applyAlignment="1">
      <alignment horizontal="left" vertical="top" wrapText="1" indent="2"/>
    </xf>
    <xf numFmtId="0" fontId="37" fillId="2" borderId="1" xfId="0" applyFont="1" applyFill="1" applyBorder="1" applyAlignment="1">
      <alignment horizontal="center" vertical="center" wrapText="1"/>
    </xf>
    <xf numFmtId="0" fontId="32" fillId="0" borderId="13" xfId="54" applyFont="1" applyBorder="1" applyAlignment="1">
      <alignment horizontal="left" vertical="top" wrapText="1" indent="1"/>
    </xf>
    <xf numFmtId="0" fontId="22" fillId="2" borderId="2" xfId="1" applyFont="1" applyFill="1" applyBorder="1" applyAlignment="1" applyProtection="1">
      <alignment horizontal="center" vertical="center" wrapText="1"/>
      <protection locked="0"/>
    </xf>
    <xf numFmtId="43" fontId="22" fillId="2" borderId="2" xfId="52" applyFont="1" applyFill="1" applyBorder="1" applyAlignment="1" applyProtection="1">
      <alignment vertical="center" wrapText="1"/>
      <protection locked="0"/>
    </xf>
    <xf numFmtId="0" fontId="20" fillId="0" borderId="10" xfId="0" applyFont="1" applyBorder="1" applyAlignment="1">
      <alignment horizontal="left" vertical="top" wrapText="1" indent="1"/>
    </xf>
    <xf numFmtId="0" fontId="20" fillId="0" borderId="13" xfId="0" applyFont="1" applyBorder="1" applyAlignment="1">
      <alignment horizontal="left" vertical="top" wrapText="1" indent="1"/>
    </xf>
    <xf numFmtId="0" fontId="20" fillId="0" borderId="13" xfId="0" applyFont="1" applyFill="1" applyBorder="1" applyAlignment="1">
      <alignment horizontal="left" vertical="top" wrapText="1" indent="1"/>
    </xf>
    <xf numFmtId="0" fontId="36" fillId="2" borderId="0" xfId="0" applyFont="1" applyFill="1" applyBorder="1" applyAlignment="1" applyProtection="1">
      <alignment horizontal="left" vertical="center"/>
    </xf>
    <xf numFmtId="0" fontId="33" fillId="0" borderId="13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top" wrapText="1" indent="1"/>
    </xf>
    <xf numFmtId="0" fontId="20" fillId="0" borderId="15" xfId="0" applyFont="1" applyBorder="1" applyAlignment="1">
      <alignment horizontal="left" vertical="top" wrapText="1" indent="1"/>
    </xf>
    <xf numFmtId="0" fontId="20" fillId="0" borderId="13" xfId="0" applyFont="1" applyBorder="1" applyAlignment="1">
      <alignment horizontal="left" vertical="top" wrapText="1" indent="1"/>
    </xf>
    <xf numFmtId="0" fontId="19" fillId="0" borderId="8" xfId="0" applyFont="1" applyBorder="1" applyAlignment="1">
      <alignment horizontal="left" vertical="top" wrapText="1" indent="1"/>
    </xf>
    <xf numFmtId="0" fontId="19" fillId="0" borderId="0" xfId="0" applyFont="1" applyBorder="1" applyAlignment="1">
      <alignment horizontal="left" vertical="top" wrapText="1" indent="1"/>
    </xf>
    <xf numFmtId="0" fontId="20" fillId="0" borderId="9" xfId="0" applyFont="1" applyBorder="1" applyAlignment="1">
      <alignment horizontal="left" vertical="top" wrapText="1" indent="1"/>
    </xf>
    <xf numFmtId="0" fontId="20" fillId="0" borderId="11" xfId="0" applyFont="1" applyBorder="1" applyAlignment="1">
      <alignment horizontal="left" vertical="top" wrapText="1" indent="1"/>
    </xf>
    <xf numFmtId="0" fontId="20" fillId="0" borderId="14" xfId="0" applyFont="1" applyBorder="1" applyAlignment="1">
      <alignment horizontal="left" vertical="top" wrapText="1" indent="1"/>
    </xf>
    <xf numFmtId="0" fontId="20" fillId="0" borderId="10" xfId="0" applyFont="1" applyFill="1" applyBorder="1" applyAlignment="1">
      <alignment horizontal="left" vertical="top" wrapText="1" indent="1"/>
    </xf>
    <xf numFmtId="0" fontId="20" fillId="0" borderId="13" xfId="0" applyFont="1" applyFill="1" applyBorder="1" applyAlignment="1">
      <alignment horizontal="left" vertical="top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textRotation="90" wrapText="1"/>
    </xf>
    <xf numFmtId="0" fontId="29" fillId="2" borderId="6" xfId="0" applyFont="1" applyFill="1" applyBorder="1" applyAlignment="1">
      <alignment horizontal="center" vertical="center" textRotation="90" wrapText="1"/>
    </xf>
    <xf numFmtId="0" fontId="22" fillId="2" borderId="17" xfId="1" applyFont="1" applyFill="1" applyBorder="1" applyAlignment="1" applyProtection="1">
      <alignment horizontal="center" vertical="top" wrapText="1"/>
      <protection locked="0"/>
    </xf>
    <xf numFmtId="0" fontId="22" fillId="2" borderId="18" xfId="1" applyFont="1" applyFill="1" applyBorder="1" applyAlignment="1" applyProtection="1">
      <alignment horizontal="center" vertical="top" wrapText="1"/>
      <protection locked="0"/>
    </xf>
    <xf numFmtId="0" fontId="22" fillId="2" borderId="19" xfId="1" applyFont="1" applyFill="1" applyBorder="1" applyAlignment="1" applyProtection="1">
      <alignment horizontal="center" vertical="top" wrapText="1"/>
      <protection locked="0"/>
    </xf>
    <xf numFmtId="0" fontId="22" fillId="2" borderId="20" xfId="1" applyFont="1" applyFill="1" applyBorder="1" applyAlignment="1" applyProtection="1">
      <alignment horizontal="center" vertical="top" wrapText="1"/>
      <protection locked="0"/>
    </xf>
    <xf numFmtId="166" fontId="22" fillId="2" borderId="2" xfId="0" applyNumberFormat="1" applyFont="1" applyFill="1" applyBorder="1" applyAlignment="1">
      <alignment horizontal="left" vertical="center"/>
    </xf>
    <xf numFmtId="0" fontId="22" fillId="2" borderId="2" xfId="7" applyFont="1" applyFill="1" applyBorder="1" applyAlignment="1">
      <alignment horizontal="left" wrapText="1" indent="1"/>
    </xf>
    <xf numFmtId="0" fontId="22" fillId="2" borderId="2" xfId="1" applyFont="1" applyFill="1" applyBorder="1" applyAlignment="1" applyProtection="1">
      <alignment horizontal="center" vertical="top" wrapText="1"/>
      <protection locked="0"/>
    </xf>
    <xf numFmtId="0" fontId="22" fillId="2" borderId="1" xfId="1" applyFont="1" applyFill="1" applyBorder="1" applyAlignment="1" applyProtection="1">
      <alignment horizontal="center" vertical="top" wrapText="1"/>
      <protection locked="0"/>
    </xf>
    <xf numFmtId="0" fontId="22" fillId="2" borderId="7" xfId="1" applyFont="1" applyFill="1" applyBorder="1" applyAlignment="1" applyProtection="1">
      <alignment horizontal="center" vertical="top" wrapText="1"/>
      <protection locked="0"/>
    </xf>
    <xf numFmtId="0" fontId="37" fillId="2" borderId="2" xfId="0" applyFont="1" applyFill="1" applyBorder="1" applyAlignment="1">
      <alignment horizontal="center" vertical="center" wrapText="1"/>
    </xf>
  </cellXfs>
  <cellStyles count="56">
    <cellStyle name="Excel Built-in Normal" xfId="12" xr:uid="{00000000-0005-0000-0000-000000000000}"/>
    <cellStyle name="Normal 2 2" xfId="5" xr:uid="{00000000-0005-0000-0000-000001000000}"/>
    <cellStyle name="Normal_62C79F3C" xfId="9" xr:uid="{00000000-0005-0000-0000-000002000000}"/>
    <cellStyle name="TableStyleLight1" xfId="10" xr:uid="{00000000-0005-0000-0000-000003000000}"/>
    <cellStyle name="Гіперпосилання" xfId="54" builtinId="8"/>
    <cellStyle name="Звичайний" xfId="0" builtinId="0"/>
    <cellStyle name="Звичайний 2" xfId="53" xr:uid="{E39D9EA7-AC71-4E36-98CA-314F1510429E}"/>
    <cellStyle name="Обычный 10" xfId="41" xr:uid="{00000000-0005-0000-0000-000005000000}"/>
    <cellStyle name="Обычный 12" xfId="6" xr:uid="{00000000-0005-0000-0000-000006000000}"/>
    <cellStyle name="Обычный 12 2" xfId="22" xr:uid="{00000000-0005-0000-0000-000007000000}"/>
    <cellStyle name="Обычный 14" xfId="8" xr:uid="{00000000-0005-0000-0000-000008000000}"/>
    <cellStyle name="Обычный 14 2" xfId="24" xr:uid="{00000000-0005-0000-0000-000009000000}"/>
    <cellStyle name="Обычный 14 3" xfId="38" xr:uid="{00000000-0005-0000-0000-00000A000000}"/>
    <cellStyle name="Обычный 16" xfId="44" xr:uid="{00000000-0005-0000-0000-00000B000000}"/>
    <cellStyle name="Обычный 2" xfId="1" xr:uid="{00000000-0005-0000-0000-00000C000000}"/>
    <cellStyle name="Обычный 2 2" xfId="16" xr:uid="{00000000-0005-0000-0000-00000D000000}"/>
    <cellStyle name="Обычный 2 3" xfId="17" xr:uid="{00000000-0005-0000-0000-00000E000000}"/>
    <cellStyle name="Обычный 3" xfId="3" xr:uid="{00000000-0005-0000-0000-00000F000000}"/>
    <cellStyle name="Обычный 3 2" xfId="18" xr:uid="{00000000-0005-0000-0000-000010000000}"/>
    <cellStyle name="Обычный 3 2 2 2" xfId="40" xr:uid="{00000000-0005-0000-0000-000011000000}"/>
    <cellStyle name="Обычный 3 3" xfId="20" xr:uid="{00000000-0005-0000-0000-000012000000}"/>
    <cellStyle name="Обычный 3 4" xfId="29" xr:uid="{00000000-0005-0000-0000-000013000000}"/>
    <cellStyle name="Обычный 3 5" xfId="36" xr:uid="{00000000-0005-0000-0000-000014000000}"/>
    <cellStyle name="Обычный 3 6" xfId="42" xr:uid="{00000000-0005-0000-0000-000015000000}"/>
    <cellStyle name="Обычный 31" xfId="13" xr:uid="{00000000-0005-0000-0000-000016000000}"/>
    <cellStyle name="Обычный 4" xfId="7" xr:uid="{00000000-0005-0000-0000-000017000000}"/>
    <cellStyle name="Обычный 4 2" xfId="23" xr:uid="{00000000-0005-0000-0000-000018000000}"/>
    <cellStyle name="Обычный 4 3" xfId="31" xr:uid="{00000000-0005-0000-0000-000019000000}"/>
    <cellStyle name="Обычный 4 4" xfId="39" xr:uid="{00000000-0005-0000-0000-00001A000000}"/>
    <cellStyle name="Обычный 4 5" xfId="43" xr:uid="{00000000-0005-0000-0000-00001B000000}"/>
    <cellStyle name="Обычный 5" xfId="11" xr:uid="{00000000-0005-0000-0000-00001C000000}"/>
    <cellStyle name="Обычный 5 2" xfId="15" xr:uid="{00000000-0005-0000-0000-00001D000000}"/>
    <cellStyle name="Обычный 5 2 2" xfId="27" xr:uid="{00000000-0005-0000-0000-00001E000000}"/>
    <cellStyle name="Обычный 5 3" xfId="25" xr:uid="{00000000-0005-0000-0000-00001F000000}"/>
    <cellStyle name="Обычный 5 3 2" xfId="46" xr:uid="{00000000-0005-0000-0000-000020000000}"/>
    <cellStyle name="Обычный 5 3 2 2" xfId="50" xr:uid="{00000000-0005-0000-0000-000021000000}"/>
    <cellStyle name="Обычный 5 4" xfId="33" xr:uid="{00000000-0005-0000-0000-000022000000}"/>
    <cellStyle name="Обычный 5 5" xfId="35" xr:uid="{00000000-0005-0000-0000-000023000000}"/>
    <cellStyle name="Обычный 5 6" xfId="48" xr:uid="{00000000-0005-0000-0000-000024000000}"/>
    <cellStyle name="Обычный 5 7" xfId="49" xr:uid="{00000000-0005-0000-0000-000025000000}"/>
    <cellStyle name="Обычный 8" xfId="14" xr:uid="{00000000-0005-0000-0000-000026000000}"/>
    <cellStyle name="Обычный 8 2" xfId="26" xr:uid="{00000000-0005-0000-0000-000027000000}"/>
    <cellStyle name="Обычный 8 3 4" xfId="45" xr:uid="{00000000-0005-0000-0000-000028000000}"/>
    <cellStyle name="Обычный 8 3 4 2" xfId="51" xr:uid="{00000000-0005-0000-0000-000029000000}"/>
    <cellStyle name="Обычный 8 7 2" xfId="47" xr:uid="{00000000-0005-0000-0000-00002A000000}"/>
    <cellStyle name="Стиль 1" xfId="2" xr:uid="{00000000-0005-0000-0000-00002B000000}"/>
    <cellStyle name="Финансовый 2" xfId="4" xr:uid="{00000000-0005-0000-0000-00002C000000}"/>
    <cellStyle name="Финансовый 2 2" xfId="19" xr:uid="{00000000-0005-0000-0000-00002D000000}"/>
    <cellStyle name="Финансовый 2 2 2" xfId="28" xr:uid="{00000000-0005-0000-0000-00002E000000}"/>
    <cellStyle name="Финансовый 2 2 3" xfId="32" xr:uid="{00000000-0005-0000-0000-00002F000000}"/>
    <cellStyle name="Финансовый 2 3" xfId="21" xr:uid="{00000000-0005-0000-0000-000030000000}"/>
    <cellStyle name="Финансовый 2 4" xfId="30" xr:uid="{00000000-0005-0000-0000-000031000000}"/>
    <cellStyle name="Финансовый 3" xfId="34" xr:uid="{00000000-0005-0000-0000-000032000000}"/>
    <cellStyle name="Финансовый 4" xfId="37" xr:uid="{00000000-0005-0000-0000-000033000000}"/>
    <cellStyle name="Фінансовий" xfId="52" builtinId="3"/>
    <cellStyle name="Фінансовий 2" xfId="55" xr:uid="{E0CE50A2-E1D6-47C2-97BF-CDD2FE749308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FFFFB7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88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D61F-3101-4BDF-A4FA-A518A2E9CFF7}">
  <sheetPr>
    <pageSetUpPr fitToPage="1"/>
  </sheetPr>
  <dimension ref="A1:B44"/>
  <sheetViews>
    <sheetView showGridLines="0" showZeros="0" tabSelected="1" defaultGridColor="0" colorId="22" zoomScaleNormal="100" workbookViewId="0">
      <pane ySplit="1" topLeftCell="A2" activePane="bottomLeft" state="frozen"/>
      <selection activeCell="C13" sqref="C13"/>
      <selection pane="bottomLeft" activeCell="B2" sqref="B2"/>
    </sheetView>
  </sheetViews>
  <sheetFormatPr defaultColWidth="8.5703125" defaultRowHeight="12.75" x14ac:dyDescent="0.25"/>
  <cols>
    <col min="1" max="1" width="36.28515625" style="32" customWidth="1"/>
    <col min="2" max="2" width="88.42578125" style="9" customWidth="1"/>
    <col min="3" max="16384" width="8.5703125" style="9"/>
  </cols>
  <sheetData>
    <row r="1" spans="1:2" x14ac:dyDescent="0.25">
      <c r="A1" s="48" t="s">
        <v>35</v>
      </c>
      <c r="B1" s="49"/>
    </row>
    <row r="2" spans="1:2" x14ac:dyDescent="0.25">
      <c r="A2" s="50" t="s">
        <v>36</v>
      </c>
      <c r="B2" s="10" t="s">
        <v>33</v>
      </c>
    </row>
    <row r="3" spans="1:2" ht="63.75" x14ac:dyDescent="0.25">
      <c r="A3" s="51"/>
      <c r="B3" s="11" t="s">
        <v>109</v>
      </c>
    </row>
    <row r="4" spans="1:2" ht="25.5" x14ac:dyDescent="0.25">
      <c r="A4" s="51"/>
      <c r="B4" s="12" t="s">
        <v>80</v>
      </c>
    </row>
    <row r="5" spans="1:2" x14ac:dyDescent="0.25">
      <c r="A5" s="52"/>
      <c r="B5" s="13" t="s">
        <v>37</v>
      </c>
    </row>
    <row r="6" spans="1:2" x14ac:dyDescent="0.25">
      <c r="A6" s="50" t="s">
        <v>38</v>
      </c>
      <c r="B6" s="14" t="s">
        <v>39</v>
      </c>
    </row>
    <row r="7" spans="1:2" x14ac:dyDescent="0.25">
      <c r="A7" s="51"/>
      <c r="B7" s="15" t="s">
        <v>40</v>
      </c>
    </row>
    <row r="8" spans="1:2" x14ac:dyDescent="0.25">
      <c r="A8" s="52"/>
      <c r="B8" s="16" t="s">
        <v>41</v>
      </c>
    </row>
    <row r="9" spans="1:2" x14ac:dyDescent="0.25">
      <c r="A9" s="53" t="s">
        <v>42</v>
      </c>
      <c r="B9" s="42" t="s">
        <v>43</v>
      </c>
    </row>
    <row r="10" spans="1:2" x14ac:dyDescent="0.25">
      <c r="A10" s="54"/>
      <c r="B10" s="37" t="s">
        <v>86</v>
      </c>
    </row>
    <row r="11" spans="1:2" x14ac:dyDescent="0.25">
      <c r="A11" s="54"/>
      <c r="B11" s="42" t="s">
        <v>44</v>
      </c>
    </row>
    <row r="12" spans="1:2" x14ac:dyDescent="0.25">
      <c r="A12" s="54"/>
      <c r="B12" s="17" t="s">
        <v>81</v>
      </c>
    </row>
    <row r="13" spans="1:2" ht="25.5" x14ac:dyDescent="0.25">
      <c r="A13" s="54"/>
      <c r="B13" s="18" t="s">
        <v>45</v>
      </c>
    </row>
    <row r="14" spans="1:2" ht="25.5" x14ac:dyDescent="0.25">
      <c r="A14" s="54"/>
      <c r="B14" s="18" t="s">
        <v>73</v>
      </c>
    </row>
    <row r="15" spans="1:2" ht="51" x14ac:dyDescent="0.25">
      <c r="A15" s="54"/>
      <c r="B15" s="18" t="s">
        <v>74</v>
      </c>
    </row>
    <row r="16" spans="1:2" ht="38.25" x14ac:dyDescent="0.25">
      <c r="A16" s="54"/>
      <c r="B16" s="18" t="s">
        <v>111</v>
      </c>
    </row>
    <row r="17" spans="1:2" x14ac:dyDescent="0.25">
      <c r="A17" s="54"/>
      <c r="B17" s="18" t="s">
        <v>75</v>
      </c>
    </row>
    <row r="18" spans="1:2" ht="25.5" x14ac:dyDescent="0.25">
      <c r="A18" s="54"/>
      <c r="B18" s="18" t="s">
        <v>87</v>
      </c>
    </row>
    <row r="19" spans="1:2" ht="25.5" x14ac:dyDescent="0.25">
      <c r="A19" s="42"/>
      <c r="B19" s="18" t="s">
        <v>113</v>
      </c>
    </row>
    <row r="20" spans="1:2" x14ac:dyDescent="0.25">
      <c r="A20" s="42"/>
      <c r="B20" s="19" t="s">
        <v>46</v>
      </c>
    </row>
    <row r="21" spans="1:2" x14ac:dyDescent="0.25">
      <c r="A21" s="31"/>
      <c r="B21" s="44" t="s">
        <v>47</v>
      </c>
    </row>
    <row r="22" spans="1:2" x14ac:dyDescent="0.25">
      <c r="A22" s="45" t="s">
        <v>48</v>
      </c>
      <c r="B22" s="20">
        <v>45813</v>
      </c>
    </row>
    <row r="23" spans="1:2" x14ac:dyDescent="0.25">
      <c r="A23" s="47"/>
      <c r="B23" s="41" t="s">
        <v>49</v>
      </c>
    </row>
    <row r="24" spans="1:2" ht="25.5" x14ac:dyDescent="0.25">
      <c r="A24" s="46"/>
      <c r="B24" s="21" t="s">
        <v>50</v>
      </c>
    </row>
    <row r="25" spans="1:2" ht="25.5" x14ac:dyDescent="0.25">
      <c r="A25" s="45" t="s">
        <v>51</v>
      </c>
      <c r="B25" s="40" t="s">
        <v>52</v>
      </c>
    </row>
    <row r="26" spans="1:2" x14ac:dyDescent="0.25">
      <c r="A26" s="47"/>
      <c r="B26" s="41" t="s">
        <v>53</v>
      </c>
    </row>
    <row r="27" spans="1:2" ht="25.5" x14ac:dyDescent="0.25">
      <c r="A27" s="47"/>
      <c r="B27" s="41" t="s">
        <v>76</v>
      </c>
    </row>
    <row r="28" spans="1:2" ht="25.5" x14ac:dyDescent="0.25">
      <c r="A28" s="47"/>
      <c r="B28" s="41" t="s">
        <v>77</v>
      </c>
    </row>
    <row r="29" spans="1:2" x14ac:dyDescent="0.25">
      <c r="A29" s="47"/>
      <c r="B29" s="41" t="s">
        <v>110</v>
      </c>
    </row>
    <row r="30" spans="1:2" ht="25.5" x14ac:dyDescent="0.25">
      <c r="A30" s="46"/>
      <c r="B30" s="41" t="s">
        <v>78</v>
      </c>
    </row>
    <row r="31" spans="1:2" ht="38.25" x14ac:dyDescent="0.25">
      <c r="A31" s="45" t="s">
        <v>54</v>
      </c>
      <c r="B31" s="33" t="s">
        <v>79</v>
      </c>
    </row>
    <row r="32" spans="1:2" ht="25.5" x14ac:dyDescent="0.25">
      <c r="A32" s="46"/>
      <c r="B32" s="22" t="s">
        <v>55</v>
      </c>
    </row>
    <row r="33" spans="1:2" ht="25.5" x14ac:dyDescent="0.25">
      <c r="A33" s="23" t="s">
        <v>56</v>
      </c>
      <c r="B33" s="23" t="s">
        <v>57</v>
      </c>
    </row>
    <row r="34" spans="1:2" x14ac:dyDescent="0.25">
      <c r="A34" s="45" t="s">
        <v>58</v>
      </c>
      <c r="B34" s="40" t="s">
        <v>59</v>
      </c>
    </row>
    <row r="35" spans="1:2" x14ac:dyDescent="0.25">
      <c r="A35" s="47"/>
      <c r="B35" s="34" t="s">
        <v>60</v>
      </c>
    </row>
    <row r="36" spans="1:2" x14ac:dyDescent="0.25">
      <c r="A36" s="46"/>
      <c r="B36" s="34" t="s">
        <v>61</v>
      </c>
    </row>
    <row r="37" spans="1:2" x14ac:dyDescent="0.25">
      <c r="A37" s="45" t="s">
        <v>62</v>
      </c>
      <c r="B37" s="40" t="s">
        <v>63</v>
      </c>
    </row>
    <row r="38" spans="1:2" x14ac:dyDescent="0.25">
      <c r="A38" s="47"/>
      <c r="B38" s="34" t="s">
        <v>64</v>
      </c>
    </row>
    <row r="39" spans="1:2" x14ac:dyDescent="0.25">
      <c r="A39" s="47"/>
      <c r="B39" s="34" t="s">
        <v>65</v>
      </c>
    </row>
    <row r="40" spans="1:2" x14ac:dyDescent="0.25">
      <c r="A40" s="46"/>
      <c r="B40" s="35" t="s">
        <v>66</v>
      </c>
    </row>
    <row r="41" spans="1:2" ht="25.5" x14ac:dyDescent="0.25">
      <c r="A41" s="40" t="s">
        <v>67</v>
      </c>
      <c r="B41" s="23" t="s">
        <v>68</v>
      </c>
    </row>
    <row r="42" spans="1:2" x14ac:dyDescent="0.25">
      <c r="A42" s="45" t="s">
        <v>69</v>
      </c>
      <c r="B42" s="41" t="s">
        <v>70</v>
      </c>
    </row>
    <row r="43" spans="1:2" x14ac:dyDescent="0.25">
      <c r="A43" s="46"/>
      <c r="B43" s="24" t="s">
        <v>71</v>
      </c>
    </row>
    <row r="44" spans="1:2" ht="25.5" x14ac:dyDescent="0.25">
      <c r="A44" s="23" t="s">
        <v>72</v>
      </c>
      <c r="B44" s="21" t="s">
        <v>112</v>
      </c>
    </row>
  </sheetData>
  <mergeCells count="10">
    <mergeCell ref="A31:A32"/>
    <mergeCell ref="A34:A36"/>
    <mergeCell ref="A37:A40"/>
    <mergeCell ref="A42:A43"/>
    <mergeCell ref="A1:B1"/>
    <mergeCell ref="A2:A5"/>
    <mergeCell ref="A6:A8"/>
    <mergeCell ref="A9:A18"/>
    <mergeCell ref="A22:A24"/>
    <mergeCell ref="A25:A30"/>
  </mergeCells>
  <conditionalFormatting sqref="B22">
    <cfRule type="containsBlanks" dxfId="7" priority="3">
      <formula>LEN(TRIM(B22))=0</formula>
    </cfRule>
  </conditionalFormatting>
  <hyperlinks>
    <hyperlink ref="B43" r:id="rId1" xr:uid="{F7BA51B4-2B1B-4730-BAB6-895FDDC25432}"/>
    <hyperlink ref="B10" r:id="rId2" xr:uid="{6D07B7A7-E799-4D5F-9E88-0BFC3A410C90}"/>
    <hyperlink ref="B8" r:id="rId3" xr:uid="{273278C2-BE9C-45AD-A36F-961A37C4F0A6}"/>
    <hyperlink ref="B4" location="Додаток_1!A1" display="Вимоги щодо предмету закупівлі, умови та обсяги закупівлі, форма подання комерційної пропозиції зазначені  в Додатку 1." xr:uid="{5A94D07A-5C7B-4145-A1E7-2F84F3AED240}"/>
  </hyperlinks>
  <pageMargins left="0.39370078740157483" right="0.39370078740157483" top="0.39370078740157483" bottom="0.39370078740157483" header="0.19685039370078741" footer="0.19685039370078741"/>
  <pageSetup paperSize="9" scale="68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3FAC-F0EA-440A-ABE3-7250C53319AE}">
  <sheetPr>
    <pageSetUpPr fitToPage="1"/>
  </sheetPr>
  <dimension ref="A1:I55"/>
  <sheetViews>
    <sheetView zoomScaleNormal="100" workbookViewId="0">
      <selection activeCell="F3" sqref="F3:H3"/>
    </sheetView>
  </sheetViews>
  <sheetFormatPr defaultRowHeight="15" x14ac:dyDescent="0.25"/>
  <cols>
    <col min="1" max="1" width="4.5703125" style="29" customWidth="1"/>
    <col min="2" max="2" width="5.28515625" style="2" customWidth="1"/>
    <col min="3" max="3" width="68.28515625" style="2" customWidth="1"/>
    <col min="4" max="4" width="8.42578125" style="2" bestFit="1" customWidth="1"/>
    <col min="5" max="5" width="7.5703125" style="2" bestFit="1" customWidth="1"/>
    <col min="6" max="6" width="14" style="2" customWidth="1"/>
    <col min="7" max="8" width="16.85546875" style="2" customWidth="1"/>
    <col min="9" max="11" width="9.140625" style="2" customWidth="1"/>
    <col min="12" max="16384" width="9.140625" style="2"/>
  </cols>
  <sheetData>
    <row r="1" spans="1:9" x14ac:dyDescent="0.25">
      <c r="A1" s="25" t="str">
        <f>IF($F$3=0,"Додаток 1. Специфікація закупівлі","Додаток 1. Цінова пропозиція")</f>
        <v>Додаток 1. Специфікація закупівлі</v>
      </c>
      <c r="B1" s="1"/>
      <c r="C1" s="1"/>
      <c r="D1" s="1"/>
      <c r="E1" s="1"/>
      <c r="H1" s="30"/>
      <c r="I1" s="43" t="str">
        <f>IF($F$3=0,"Змінювати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9" ht="12.75" customHeight="1" x14ac:dyDescent="0.25">
      <c r="A2" s="26" t="s">
        <v>33</v>
      </c>
      <c r="B2" s="3"/>
      <c r="C2" s="3"/>
      <c r="D2" s="3"/>
      <c r="E2" s="3"/>
      <c r="H2" s="30"/>
      <c r="I2" s="43" t="str">
        <f>IF($F$3=0,"Поля для заповнення промарковано кольором.","")</f>
        <v>Поля для заповнення промарковано кольором.</v>
      </c>
    </row>
    <row r="3" spans="1:9" ht="12.75" customHeight="1" x14ac:dyDescent="0.25">
      <c r="A3" s="55" t="s">
        <v>26</v>
      </c>
      <c r="B3" s="55"/>
      <c r="C3" s="55"/>
      <c r="D3" s="55"/>
      <c r="E3" s="55"/>
      <c r="F3" s="56"/>
      <c r="G3" s="56"/>
      <c r="H3" s="56"/>
    </row>
    <row r="4" spans="1:9" ht="12.75" customHeight="1" x14ac:dyDescent="0.25">
      <c r="A4" s="55" t="s">
        <v>0</v>
      </c>
      <c r="B4" s="55"/>
      <c r="C4" s="55"/>
      <c r="D4" s="55"/>
      <c r="E4" s="55"/>
      <c r="F4" s="56"/>
      <c r="G4" s="56"/>
      <c r="H4" s="56"/>
    </row>
    <row r="5" spans="1:9" ht="12.75" customHeight="1" x14ac:dyDescent="0.25">
      <c r="A5" s="55" t="s">
        <v>1</v>
      </c>
      <c r="B5" s="55"/>
      <c r="C5" s="55"/>
      <c r="D5" s="55"/>
      <c r="E5" s="55"/>
      <c r="F5" s="56"/>
      <c r="G5" s="56"/>
      <c r="H5" s="56"/>
    </row>
    <row r="6" spans="1:9" ht="12.75" customHeight="1" x14ac:dyDescent="0.25">
      <c r="A6" s="55" t="s">
        <v>2</v>
      </c>
      <c r="B6" s="55"/>
      <c r="C6" s="55"/>
      <c r="D6" s="55"/>
      <c r="E6" s="55"/>
      <c r="F6" s="63"/>
      <c r="G6" s="63"/>
      <c r="H6" s="63"/>
    </row>
    <row r="7" spans="1:9" ht="12.75" customHeight="1" x14ac:dyDescent="0.25">
      <c r="A7" s="55" t="s">
        <v>3</v>
      </c>
      <c r="B7" s="55"/>
      <c r="C7" s="55"/>
      <c r="D7" s="55"/>
      <c r="E7" s="55"/>
      <c r="F7" s="56"/>
      <c r="G7" s="56"/>
      <c r="H7" s="56"/>
    </row>
    <row r="8" spans="1:9" ht="12.75" customHeight="1" x14ac:dyDescent="0.25">
      <c r="A8" s="55" t="s">
        <v>4</v>
      </c>
      <c r="B8" s="55"/>
      <c r="C8" s="55"/>
      <c r="D8" s="55"/>
      <c r="E8" s="55"/>
      <c r="F8" s="56"/>
      <c r="G8" s="56"/>
      <c r="H8" s="56"/>
    </row>
    <row r="9" spans="1:9" ht="12.75" customHeight="1" x14ac:dyDescent="0.25">
      <c r="A9" s="55" t="s">
        <v>27</v>
      </c>
      <c r="B9" s="55"/>
      <c r="C9" s="55"/>
      <c r="D9" s="55"/>
      <c r="E9" s="55"/>
      <c r="F9" s="63"/>
      <c r="G9" s="63"/>
      <c r="H9" s="63"/>
    </row>
    <row r="10" spans="1:9" ht="12.75" customHeight="1" x14ac:dyDescent="0.25">
      <c r="A10" s="55" t="s">
        <v>7</v>
      </c>
      <c r="B10" s="55"/>
      <c r="C10" s="55"/>
      <c r="D10" s="55"/>
      <c r="E10" s="55"/>
      <c r="F10" s="56"/>
      <c r="G10" s="56"/>
      <c r="H10" s="56"/>
    </row>
    <row r="11" spans="1:9" ht="12.75" customHeight="1" x14ac:dyDescent="0.25">
      <c r="A11" s="55" t="s">
        <v>8</v>
      </c>
      <c r="B11" s="55"/>
      <c r="C11" s="55"/>
      <c r="D11" s="55"/>
      <c r="E11" s="55"/>
      <c r="F11" s="63"/>
      <c r="G11" s="63"/>
      <c r="H11" s="63"/>
    </row>
    <row r="12" spans="1:9" ht="12.75" customHeight="1" x14ac:dyDescent="0.25">
      <c r="A12" s="55" t="s">
        <v>9</v>
      </c>
      <c r="B12" s="55"/>
      <c r="C12" s="55"/>
      <c r="D12" s="55"/>
      <c r="E12" s="55"/>
      <c r="F12" s="56"/>
      <c r="G12" s="56"/>
      <c r="H12" s="56"/>
    </row>
    <row r="13" spans="1:9" ht="12.75" customHeight="1" x14ac:dyDescent="0.25">
      <c r="A13" s="64" t="s">
        <v>10</v>
      </c>
      <c r="B13" s="64"/>
      <c r="C13" s="64"/>
      <c r="D13" s="64"/>
      <c r="E13" s="64"/>
      <c r="F13" s="56"/>
      <c r="G13" s="56"/>
      <c r="H13" s="56"/>
    </row>
    <row r="14" spans="1:9" ht="12.75" customHeight="1" x14ac:dyDescent="0.25">
      <c r="A14" s="55" t="s">
        <v>28</v>
      </c>
      <c r="B14" s="55"/>
      <c r="C14" s="55"/>
      <c r="D14" s="55"/>
      <c r="E14" s="55"/>
      <c r="F14" s="56"/>
      <c r="G14" s="56"/>
      <c r="H14" s="56"/>
    </row>
    <row r="15" spans="1:9" ht="12.75" customHeight="1" x14ac:dyDescent="0.25">
      <c r="A15" s="55" t="s">
        <v>5</v>
      </c>
      <c r="B15" s="55"/>
      <c r="C15" s="55"/>
      <c r="D15" s="55"/>
      <c r="E15" s="55"/>
      <c r="F15" s="56"/>
      <c r="G15" s="56"/>
      <c r="H15" s="56"/>
    </row>
    <row r="16" spans="1:9" ht="12.75" customHeight="1" x14ac:dyDescent="0.25">
      <c r="A16" s="55" t="s">
        <v>6</v>
      </c>
      <c r="B16" s="55"/>
      <c r="C16" s="55"/>
      <c r="D16" s="55"/>
      <c r="E16" s="55"/>
      <c r="F16" s="56"/>
      <c r="G16" s="56"/>
      <c r="H16" s="56"/>
    </row>
    <row r="17" spans="1:8" ht="12.75" customHeight="1" x14ac:dyDescent="0.25">
      <c r="A17" s="55" t="s">
        <v>29</v>
      </c>
      <c r="B17" s="55"/>
      <c r="C17" s="55"/>
      <c r="D17" s="55"/>
      <c r="E17" s="55"/>
      <c r="F17" s="56"/>
      <c r="G17" s="56"/>
      <c r="H17" s="56"/>
    </row>
    <row r="18" spans="1:8" ht="12.75" customHeight="1" x14ac:dyDescent="0.25">
      <c r="A18" s="55" t="s">
        <v>25</v>
      </c>
      <c r="B18" s="55"/>
      <c r="C18" s="55"/>
      <c r="D18" s="55"/>
      <c r="E18" s="55"/>
      <c r="F18" s="56"/>
      <c r="G18" s="56"/>
      <c r="H18" s="56"/>
    </row>
    <row r="19" spans="1:8" ht="24.75" customHeight="1" x14ac:dyDescent="0.25">
      <c r="A19" s="55" t="s">
        <v>102</v>
      </c>
      <c r="B19" s="55"/>
      <c r="C19" s="55"/>
      <c r="D19" s="55"/>
      <c r="E19" s="55"/>
      <c r="F19" s="56"/>
      <c r="G19" s="56"/>
      <c r="H19" s="56"/>
    </row>
    <row r="20" spans="1:8" ht="36" customHeight="1" x14ac:dyDescent="0.25">
      <c r="A20" s="55" t="s">
        <v>85</v>
      </c>
      <c r="B20" s="55"/>
      <c r="C20" s="55"/>
      <c r="D20" s="55"/>
      <c r="E20" s="55"/>
      <c r="F20" s="56"/>
      <c r="G20" s="56"/>
      <c r="H20" s="56"/>
    </row>
    <row r="21" spans="1:8" ht="24.75" customHeight="1" x14ac:dyDescent="0.25">
      <c r="A21" s="55" t="s">
        <v>103</v>
      </c>
      <c r="B21" s="55"/>
      <c r="C21" s="55"/>
      <c r="D21" s="55"/>
      <c r="E21" s="55"/>
      <c r="F21" s="56"/>
      <c r="G21" s="56"/>
      <c r="H21" s="56"/>
    </row>
    <row r="22" spans="1:8" ht="12.75" customHeight="1" x14ac:dyDescent="0.25">
      <c r="A22" s="55" t="s">
        <v>104</v>
      </c>
      <c r="B22" s="55"/>
      <c r="C22" s="55"/>
      <c r="D22" s="55"/>
      <c r="E22" s="55"/>
      <c r="F22" s="56"/>
      <c r="G22" s="56"/>
      <c r="H22" s="56"/>
    </row>
    <row r="23" spans="1:8" ht="24.75" customHeight="1" x14ac:dyDescent="0.25">
      <c r="A23" s="55" t="s">
        <v>105</v>
      </c>
      <c r="B23" s="55"/>
      <c r="C23" s="55"/>
      <c r="D23" s="55"/>
      <c r="E23" s="55"/>
      <c r="F23" s="56"/>
      <c r="G23" s="56"/>
      <c r="H23" s="56"/>
    </row>
    <row r="24" spans="1:8" x14ac:dyDescent="0.25">
      <c r="A24" s="55" t="s">
        <v>114</v>
      </c>
      <c r="B24" s="55"/>
      <c r="C24" s="55"/>
      <c r="D24" s="55"/>
      <c r="E24" s="55"/>
      <c r="F24" s="56"/>
      <c r="G24" s="56"/>
      <c r="H24" s="56"/>
    </row>
    <row r="25" spans="1:8" ht="24.75" customHeight="1" x14ac:dyDescent="0.25">
      <c r="A25" s="55" t="s">
        <v>84</v>
      </c>
      <c r="B25" s="55"/>
      <c r="C25" s="55"/>
      <c r="D25" s="55"/>
      <c r="E25" s="55"/>
      <c r="F25" s="56"/>
      <c r="G25" s="56"/>
      <c r="H25" s="56"/>
    </row>
    <row r="26" spans="1:8" ht="24.75" customHeight="1" x14ac:dyDescent="0.25">
      <c r="A26" s="55" t="s">
        <v>108</v>
      </c>
      <c r="B26" s="55"/>
      <c r="C26" s="55"/>
      <c r="D26" s="55"/>
      <c r="E26" s="55"/>
      <c r="F26" s="56"/>
      <c r="G26" s="56"/>
      <c r="H26" s="56"/>
    </row>
    <row r="27" spans="1:8" ht="39" customHeight="1" x14ac:dyDescent="0.25">
      <c r="A27" s="55" t="s">
        <v>107</v>
      </c>
      <c r="B27" s="55"/>
      <c r="C27" s="55"/>
      <c r="D27" s="55"/>
      <c r="E27" s="55"/>
      <c r="F27" s="56"/>
      <c r="G27" s="56"/>
      <c r="H27" s="56"/>
    </row>
    <row r="28" spans="1:8" ht="24.75" customHeight="1" x14ac:dyDescent="0.25">
      <c r="A28" s="55" t="s">
        <v>106</v>
      </c>
      <c r="B28" s="55"/>
      <c r="C28" s="55"/>
      <c r="D28" s="55"/>
      <c r="E28" s="55"/>
      <c r="F28" s="56"/>
      <c r="G28" s="56"/>
      <c r="H28" s="56"/>
    </row>
    <row r="29" spans="1:8" x14ac:dyDescent="0.25">
      <c r="A29" s="55" t="s">
        <v>30</v>
      </c>
      <c r="B29" s="55"/>
      <c r="C29" s="55"/>
      <c r="D29" s="55"/>
      <c r="E29" s="55"/>
      <c r="F29" s="56"/>
      <c r="G29" s="56"/>
      <c r="H29" s="56"/>
    </row>
    <row r="30" spans="1:8" ht="36" customHeight="1" x14ac:dyDescent="0.25">
      <c r="A30" s="55" t="s">
        <v>88</v>
      </c>
      <c r="B30" s="55"/>
      <c r="C30" s="55"/>
      <c r="D30" s="55"/>
      <c r="E30" s="55"/>
      <c r="F30" s="56"/>
      <c r="G30" s="56"/>
      <c r="H30" s="56"/>
    </row>
    <row r="31" spans="1:8" ht="24.75" customHeight="1" x14ac:dyDescent="0.25">
      <c r="A31" s="55" t="s">
        <v>34</v>
      </c>
      <c r="B31" s="55"/>
      <c r="C31" s="55"/>
      <c r="D31" s="55"/>
      <c r="E31" s="55"/>
      <c r="F31" s="56"/>
      <c r="G31" s="56"/>
      <c r="H31" s="56"/>
    </row>
    <row r="32" spans="1:8" ht="25.5" customHeight="1" x14ac:dyDescent="0.25">
      <c r="A32" s="66" t="s">
        <v>24</v>
      </c>
      <c r="B32" s="59" t="s">
        <v>23</v>
      </c>
      <c r="C32" s="60"/>
      <c r="D32" s="68" t="s">
        <v>22</v>
      </c>
      <c r="E32" s="68"/>
      <c r="F32" s="66" t="s">
        <v>101</v>
      </c>
      <c r="G32" s="65" t="s">
        <v>31</v>
      </c>
      <c r="H32" s="65"/>
    </row>
    <row r="33" spans="1:8" x14ac:dyDescent="0.25">
      <c r="A33" s="67"/>
      <c r="B33" s="61"/>
      <c r="C33" s="62"/>
      <c r="D33" s="36" t="s">
        <v>99</v>
      </c>
      <c r="E33" s="36" t="s">
        <v>100</v>
      </c>
      <c r="F33" s="67"/>
      <c r="G33" s="36" t="s">
        <v>99</v>
      </c>
      <c r="H33" s="36" t="s">
        <v>100</v>
      </c>
    </row>
    <row r="34" spans="1:8" ht="25.5" customHeight="1" x14ac:dyDescent="0.25">
      <c r="A34" s="27">
        <v>1</v>
      </c>
      <c r="B34" s="57" t="s">
        <v>21</v>
      </c>
      <c r="C34" s="4" t="s">
        <v>20</v>
      </c>
      <c r="D34" s="38">
        <v>80</v>
      </c>
      <c r="E34" s="38">
        <v>27</v>
      </c>
      <c r="F34" s="39"/>
      <c r="G34" s="39">
        <f>$D34*F34</f>
        <v>0</v>
      </c>
      <c r="H34" s="39">
        <f>$E34*F34</f>
        <v>0</v>
      </c>
    </row>
    <row r="35" spans="1:8" ht="25.5" x14ac:dyDescent="0.25">
      <c r="A35" s="27">
        <v>2</v>
      </c>
      <c r="B35" s="58"/>
      <c r="C35" s="4" t="s">
        <v>19</v>
      </c>
      <c r="D35" s="38">
        <v>80</v>
      </c>
      <c r="E35" s="38">
        <v>27</v>
      </c>
      <c r="F35" s="39"/>
      <c r="G35" s="39">
        <f t="shared" ref="G35:G54" si="0">$D35*F35</f>
        <v>0</v>
      </c>
      <c r="H35" s="39">
        <f t="shared" ref="H35:H54" si="1">$E35*F35</f>
        <v>0</v>
      </c>
    </row>
    <row r="36" spans="1:8" x14ac:dyDescent="0.25">
      <c r="A36" s="27">
        <v>3</v>
      </c>
      <c r="B36" s="58"/>
      <c r="C36" s="4" t="s">
        <v>18</v>
      </c>
      <c r="D36" s="38">
        <v>10</v>
      </c>
      <c r="E36" s="38"/>
      <c r="F36" s="39"/>
      <c r="G36" s="39">
        <f t="shared" si="0"/>
        <v>0</v>
      </c>
      <c r="H36" s="39">
        <f t="shared" si="1"/>
        <v>0</v>
      </c>
    </row>
    <row r="37" spans="1:8" x14ac:dyDescent="0.25">
      <c r="A37" s="27">
        <v>4</v>
      </c>
      <c r="B37" s="58"/>
      <c r="C37" s="4" t="s">
        <v>17</v>
      </c>
      <c r="D37" s="38">
        <v>50</v>
      </c>
      <c r="E37" s="38"/>
      <c r="F37" s="39"/>
      <c r="G37" s="39">
        <f t="shared" si="0"/>
        <v>0</v>
      </c>
      <c r="H37" s="39">
        <f t="shared" si="1"/>
        <v>0</v>
      </c>
    </row>
    <row r="38" spans="1:8" x14ac:dyDescent="0.25">
      <c r="A38" s="27">
        <v>5</v>
      </c>
      <c r="B38" s="58"/>
      <c r="C38" s="4" t="s">
        <v>12</v>
      </c>
      <c r="D38" s="38">
        <v>80</v>
      </c>
      <c r="E38" s="38"/>
      <c r="F38" s="39"/>
      <c r="G38" s="39">
        <f t="shared" si="0"/>
        <v>0</v>
      </c>
      <c r="H38" s="39">
        <f t="shared" si="1"/>
        <v>0</v>
      </c>
    </row>
    <row r="39" spans="1:8" x14ac:dyDescent="0.25">
      <c r="A39" s="27">
        <v>6</v>
      </c>
      <c r="B39" s="58"/>
      <c r="C39" s="4" t="s">
        <v>16</v>
      </c>
      <c r="D39" s="38">
        <v>10</v>
      </c>
      <c r="E39" s="38"/>
      <c r="F39" s="39"/>
      <c r="G39" s="39">
        <f t="shared" si="0"/>
        <v>0</v>
      </c>
      <c r="H39" s="39">
        <f t="shared" si="1"/>
        <v>0</v>
      </c>
    </row>
    <row r="40" spans="1:8" ht="25.5" x14ac:dyDescent="0.25">
      <c r="A40" s="27">
        <v>7</v>
      </c>
      <c r="B40" s="58"/>
      <c r="C40" s="4" t="s">
        <v>89</v>
      </c>
      <c r="D40" s="38"/>
      <c r="E40" s="38">
        <v>1</v>
      </c>
      <c r="F40" s="39"/>
      <c r="G40" s="39">
        <f t="shared" si="0"/>
        <v>0</v>
      </c>
      <c r="H40" s="39">
        <f t="shared" si="1"/>
        <v>0</v>
      </c>
    </row>
    <row r="41" spans="1:8" ht="25.5" x14ac:dyDescent="0.25">
      <c r="A41" s="27">
        <v>8</v>
      </c>
      <c r="B41" s="58"/>
      <c r="C41" s="4" t="s">
        <v>97</v>
      </c>
      <c r="D41" s="38"/>
      <c r="E41" s="38">
        <v>2</v>
      </c>
      <c r="F41" s="39"/>
      <c r="G41" s="39">
        <f t="shared" si="0"/>
        <v>0</v>
      </c>
      <c r="H41" s="39">
        <f t="shared" si="1"/>
        <v>0</v>
      </c>
    </row>
    <row r="42" spans="1:8" x14ac:dyDescent="0.25">
      <c r="A42" s="27">
        <v>9</v>
      </c>
      <c r="B42" s="58"/>
      <c r="C42" s="4" t="s">
        <v>90</v>
      </c>
      <c r="D42" s="38"/>
      <c r="E42" s="38">
        <v>3</v>
      </c>
      <c r="F42" s="39"/>
      <c r="G42" s="39">
        <f t="shared" si="0"/>
        <v>0</v>
      </c>
      <c r="H42" s="39">
        <f t="shared" si="1"/>
        <v>0</v>
      </c>
    </row>
    <row r="43" spans="1:8" x14ac:dyDescent="0.25">
      <c r="A43" s="27">
        <v>10</v>
      </c>
      <c r="B43" s="58"/>
      <c r="C43" s="4" t="s">
        <v>83</v>
      </c>
      <c r="D43" s="38"/>
      <c r="E43" s="38">
        <v>1</v>
      </c>
      <c r="F43" s="39"/>
      <c r="G43" s="39">
        <f t="shared" si="0"/>
        <v>0</v>
      </c>
      <c r="H43" s="39">
        <f t="shared" si="1"/>
        <v>0</v>
      </c>
    </row>
    <row r="44" spans="1:8" x14ac:dyDescent="0.25">
      <c r="A44" s="27">
        <v>11</v>
      </c>
      <c r="B44" s="58"/>
      <c r="C44" s="4" t="s">
        <v>91</v>
      </c>
      <c r="D44" s="38"/>
      <c r="E44" s="38">
        <v>7</v>
      </c>
      <c r="F44" s="39"/>
      <c r="G44" s="39">
        <f t="shared" si="0"/>
        <v>0</v>
      </c>
      <c r="H44" s="39">
        <f t="shared" si="1"/>
        <v>0</v>
      </c>
    </row>
    <row r="45" spans="1:8" x14ac:dyDescent="0.25">
      <c r="A45" s="27">
        <v>12</v>
      </c>
      <c r="B45" s="58"/>
      <c r="C45" s="4" t="s">
        <v>92</v>
      </c>
      <c r="D45" s="38"/>
      <c r="E45" s="38">
        <v>7</v>
      </c>
      <c r="F45" s="39"/>
      <c r="G45" s="39">
        <f t="shared" si="0"/>
        <v>0</v>
      </c>
      <c r="H45" s="39">
        <f t="shared" si="1"/>
        <v>0</v>
      </c>
    </row>
    <row r="46" spans="1:8" x14ac:dyDescent="0.25">
      <c r="A46" s="27">
        <v>13</v>
      </c>
      <c r="B46" s="57" t="s">
        <v>15</v>
      </c>
      <c r="C46" s="4" t="s">
        <v>11</v>
      </c>
      <c r="D46" s="38">
        <v>60</v>
      </c>
      <c r="E46" s="38"/>
      <c r="F46" s="39"/>
      <c r="G46" s="39">
        <f t="shared" si="0"/>
        <v>0</v>
      </c>
      <c r="H46" s="39">
        <f t="shared" si="1"/>
        <v>0</v>
      </c>
    </row>
    <row r="47" spans="1:8" x14ac:dyDescent="0.25">
      <c r="A47" s="27">
        <v>14</v>
      </c>
      <c r="B47" s="58"/>
      <c r="C47" s="4" t="s">
        <v>14</v>
      </c>
      <c r="D47" s="38">
        <v>10</v>
      </c>
      <c r="E47" s="38"/>
      <c r="F47" s="39"/>
      <c r="G47" s="39">
        <f t="shared" si="0"/>
        <v>0</v>
      </c>
      <c r="H47" s="39">
        <f t="shared" si="1"/>
        <v>0</v>
      </c>
    </row>
    <row r="48" spans="1:8" ht="25.5" x14ac:dyDescent="0.25">
      <c r="A48" s="27">
        <v>15</v>
      </c>
      <c r="B48" s="58"/>
      <c r="C48" s="4" t="s">
        <v>82</v>
      </c>
      <c r="D48" s="38">
        <v>60</v>
      </c>
      <c r="E48" s="38"/>
      <c r="F48" s="39"/>
      <c r="G48" s="39">
        <f t="shared" si="0"/>
        <v>0</v>
      </c>
      <c r="H48" s="39">
        <f t="shared" si="1"/>
        <v>0</v>
      </c>
    </row>
    <row r="49" spans="1:8" x14ac:dyDescent="0.25">
      <c r="A49" s="27">
        <v>16</v>
      </c>
      <c r="B49" s="58"/>
      <c r="C49" s="4" t="s">
        <v>13</v>
      </c>
      <c r="D49" s="38">
        <v>10</v>
      </c>
      <c r="E49" s="38"/>
      <c r="F49" s="39"/>
      <c r="G49" s="39">
        <f t="shared" si="0"/>
        <v>0</v>
      </c>
      <c r="H49" s="39">
        <f t="shared" si="1"/>
        <v>0</v>
      </c>
    </row>
    <row r="50" spans="1:8" ht="38.25" x14ac:dyDescent="0.25">
      <c r="A50" s="27">
        <v>17</v>
      </c>
      <c r="B50" s="58"/>
      <c r="C50" s="4" t="s">
        <v>94</v>
      </c>
      <c r="D50" s="38"/>
      <c r="E50" s="38">
        <v>15</v>
      </c>
      <c r="F50" s="39"/>
      <c r="G50" s="39">
        <f t="shared" si="0"/>
        <v>0</v>
      </c>
      <c r="H50" s="39">
        <f t="shared" si="1"/>
        <v>0</v>
      </c>
    </row>
    <row r="51" spans="1:8" ht="51" x14ac:dyDescent="0.25">
      <c r="A51" s="27">
        <v>18</v>
      </c>
      <c r="B51" s="58"/>
      <c r="C51" s="4" t="s">
        <v>95</v>
      </c>
      <c r="D51" s="38"/>
      <c r="E51" s="38">
        <v>20</v>
      </c>
      <c r="F51" s="39"/>
      <c r="G51" s="39">
        <f t="shared" si="0"/>
        <v>0</v>
      </c>
      <c r="H51" s="39">
        <f t="shared" si="1"/>
        <v>0</v>
      </c>
    </row>
    <row r="52" spans="1:8" ht="38.25" x14ac:dyDescent="0.25">
      <c r="A52" s="27">
        <v>19</v>
      </c>
      <c r="B52" s="58"/>
      <c r="C52" s="4" t="s">
        <v>96</v>
      </c>
      <c r="D52" s="38"/>
      <c r="E52" s="38">
        <v>10</v>
      </c>
      <c r="F52" s="39"/>
      <c r="G52" s="39">
        <f t="shared" si="0"/>
        <v>0</v>
      </c>
      <c r="H52" s="39">
        <f t="shared" si="1"/>
        <v>0</v>
      </c>
    </row>
    <row r="53" spans="1:8" ht="25.5" x14ac:dyDescent="0.25">
      <c r="A53" s="27">
        <v>20</v>
      </c>
      <c r="B53" s="58"/>
      <c r="C53" s="4" t="s">
        <v>93</v>
      </c>
      <c r="D53" s="38"/>
      <c r="E53" s="38">
        <v>4</v>
      </c>
      <c r="F53" s="39"/>
      <c r="G53" s="39">
        <f t="shared" si="0"/>
        <v>0</v>
      </c>
      <c r="H53" s="39">
        <f t="shared" si="1"/>
        <v>0</v>
      </c>
    </row>
    <row r="54" spans="1:8" x14ac:dyDescent="0.25">
      <c r="A54" s="27">
        <v>21</v>
      </c>
      <c r="B54" s="58"/>
      <c r="C54" s="4" t="s">
        <v>98</v>
      </c>
      <c r="D54" s="38"/>
      <c r="E54" s="38">
        <v>5</v>
      </c>
      <c r="F54" s="39"/>
      <c r="G54" s="39">
        <f t="shared" si="0"/>
        <v>0</v>
      </c>
      <c r="H54" s="39">
        <f t="shared" si="1"/>
        <v>0</v>
      </c>
    </row>
    <row r="55" spans="1:8" x14ac:dyDescent="0.25">
      <c r="A55" s="28"/>
      <c r="B55" s="5"/>
      <c r="C55" s="6" t="s">
        <v>32</v>
      </c>
      <c r="D55" s="5">
        <f>SUM(D34:D54)</f>
        <v>450</v>
      </c>
      <c r="E55" s="5">
        <f>SUM(E34:E54)</f>
        <v>129</v>
      </c>
      <c r="F55" s="7"/>
      <c r="G55" s="8">
        <f>SUM(G34:G54)</f>
        <v>0</v>
      </c>
      <c r="H55" s="8">
        <f>SUM(H34:H54)</f>
        <v>0</v>
      </c>
    </row>
  </sheetData>
  <sheetProtection algorithmName="SHA-512" hashValue="4esO8Amxt0VCb/B0WYX/+4+m56PSYMrqeRFfshFhyVCb4IeOvHuyedViZMMhUKqykmh/Oeo/7IGL5lAh1HKtPg==" saltValue="rpVDMx0eMx3PjrNRQCFwug==" spinCount="100000" sheet="1" formatColumns="0" formatRows="0"/>
  <protectedRanges>
    <protectedRange sqref="F1:H1048576" name="Диапазон1"/>
  </protectedRanges>
  <mergeCells count="65">
    <mergeCell ref="A21:E21"/>
    <mergeCell ref="F21:H21"/>
    <mergeCell ref="A32:A33"/>
    <mergeCell ref="F31:H31"/>
    <mergeCell ref="F22:H22"/>
    <mergeCell ref="F23:H23"/>
    <mergeCell ref="F28:H28"/>
    <mergeCell ref="F18:H18"/>
    <mergeCell ref="F19:H19"/>
    <mergeCell ref="F20:H20"/>
    <mergeCell ref="F16:H16"/>
    <mergeCell ref="A17:E17"/>
    <mergeCell ref="A18:E18"/>
    <mergeCell ref="F17:H17"/>
    <mergeCell ref="A16:E16"/>
    <mergeCell ref="A13:E13"/>
    <mergeCell ref="F13:H13"/>
    <mergeCell ref="A14:E14"/>
    <mergeCell ref="F14:H14"/>
    <mergeCell ref="A15:E15"/>
    <mergeCell ref="F15:H15"/>
    <mergeCell ref="A3:E3"/>
    <mergeCell ref="F3:H3"/>
    <mergeCell ref="A4:E4"/>
    <mergeCell ref="F4:H4"/>
    <mergeCell ref="A5:E5"/>
    <mergeCell ref="F5:H5"/>
    <mergeCell ref="A6:E6"/>
    <mergeCell ref="F6:H6"/>
    <mergeCell ref="A7:E7"/>
    <mergeCell ref="F7:H7"/>
    <mergeCell ref="A8:E8"/>
    <mergeCell ref="F8:H8"/>
    <mergeCell ref="A9:E9"/>
    <mergeCell ref="F9:H9"/>
    <mergeCell ref="F30:H30"/>
    <mergeCell ref="F29:H29"/>
    <mergeCell ref="A22:E22"/>
    <mergeCell ref="A29:E29"/>
    <mergeCell ref="A19:E19"/>
    <mergeCell ref="F25:H25"/>
    <mergeCell ref="F26:H26"/>
    <mergeCell ref="F27:H27"/>
    <mergeCell ref="A10:E10"/>
    <mergeCell ref="F10:H10"/>
    <mergeCell ref="A11:E11"/>
    <mergeCell ref="F11:H11"/>
    <mergeCell ref="A12:E12"/>
    <mergeCell ref="F12:H12"/>
    <mergeCell ref="A24:E24"/>
    <mergeCell ref="F24:H24"/>
    <mergeCell ref="B46:B54"/>
    <mergeCell ref="A20:E20"/>
    <mergeCell ref="A30:E30"/>
    <mergeCell ref="A23:E23"/>
    <mergeCell ref="A25:E25"/>
    <mergeCell ref="A26:E26"/>
    <mergeCell ref="A27:E27"/>
    <mergeCell ref="A28:E28"/>
    <mergeCell ref="A31:E31"/>
    <mergeCell ref="B34:B45"/>
    <mergeCell ref="B32:C33"/>
    <mergeCell ref="G32:H32"/>
    <mergeCell ref="F32:F33"/>
    <mergeCell ref="D32:E32"/>
  </mergeCells>
  <conditionalFormatting sqref="F3:H13 F20:H20 F27:H27 F29:H31 G55:H55 F34:H54">
    <cfRule type="containsBlanks" dxfId="6" priority="16">
      <formula>LEN(TRIM(F3))=0</formula>
    </cfRule>
  </conditionalFormatting>
  <conditionalFormatting sqref="F14:H18">
    <cfRule type="containsBlanks" dxfId="5" priority="7">
      <formula>LEN(TRIM(F14))=0</formula>
    </cfRule>
  </conditionalFormatting>
  <conditionalFormatting sqref="F22:H22">
    <cfRule type="containsBlanks" dxfId="4" priority="6">
      <formula>LEN(TRIM(F22))=0</formula>
    </cfRule>
  </conditionalFormatting>
  <conditionalFormatting sqref="F23:H26">
    <cfRule type="containsBlanks" dxfId="3" priority="4">
      <formula>LEN(TRIM(F23))=0</formula>
    </cfRule>
  </conditionalFormatting>
  <conditionalFormatting sqref="F28:H28">
    <cfRule type="containsBlanks" dxfId="2" priority="3">
      <formula>LEN(TRIM(F28))=0</formula>
    </cfRule>
  </conditionalFormatting>
  <conditionalFormatting sqref="F21:H21">
    <cfRule type="containsBlanks" dxfId="1" priority="2">
      <formula>LEN(TRIM(F21))=0</formula>
    </cfRule>
  </conditionalFormatting>
  <conditionalFormatting sqref="F19:H19">
    <cfRule type="containsBlanks" dxfId="0" priority="1">
      <formula>LEN(TRIM(F19))=0</formula>
    </cfRule>
  </conditionalFormatting>
  <pageMargins left="0.39370078740157483" right="0.39370078740157483" top="0.39370078740157483" bottom="0.39370078740157483" header="0.11811023622047245" footer="0.51181102362204722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Додаток_1</vt:lpstr>
      <vt:lpstr>Додаток_1!Область_друку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2025-05-30T14:26:48Z</dcterms:modified>
</cp:coreProperties>
</file>