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DE8F343A-9B4B-47DB-A9D0-D3D45F4F3543}" xr6:coauthVersionLast="36" xr6:coauthVersionMax="36" xr10:uidLastSave="{00000000-0000-0000-0000-000000000000}"/>
  <bookViews>
    <workbookView xWindow="0" yWindow="0" windowWidth="20490" windowHeight="6945" tabRatio="544" xr2:uid="{00000000-000D-0000-FFFF-FFFF00000000}"/>
  </bookViews>
  <sheets>
    <sheet name="Документація" sheetId="2" r:id="rId1"/>
    <sheet name="Додаток 1" sheetId="3" r:id="rId2"/>
  </sheets>
  <definedNames>
    <definedName name="_xlnm._FilterDatabase" localSheetId="1" hidden="1">'Додаток 1'!$A$3:$E$34</definedName>
    <definedName name="_xlnm.Print_Area" localSheetId="1">'Додаток 1'!$A$1:$E$35</definedName>
  </definedNames>
  <calcPr calcId="191029"/>
</workbook>
</file>

<file path=xl/calcChain.xml><?xml version="1.0" encoding="utf-8"?>
<calcChain xmlns="http://schemas.openxmlformats.org/spreadsheetml/2006/main">
  <c r="E34" i="3" l="1"/>
  <c r="D2" i="3" l="1"/>
  <c r="D1" i="3" s="1"/>
  <c r="B1" i="3" l="1"/>
  <c r="B2" i="3"/>
  <c r="F2" i="3" l="1"/>
  <c r="E1" i="3" s="1"/>
  <c r="F1" i="3"/>
</calcChain>
</file>

<file path=xl/sharedStrings.xml><?xml version="1.0" encoding="utf-8"?>
<sst xmlns="http://schemas.openxmlformats.org/spreadsheetml/2006/main" count="86" uniqueCount="86">
  <si>
    <t xml:space="preserve">До участі в процедурі закупівлі приймаються пропозиції від Учасників, які відповідають наступним вимогам: </t>
  </si>
  <si>
    <t>Документація процедури закупівлі</t>
  </si>
  <si>
    <t>Назва компанії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</si>
  <si>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</si>
  <si>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</si>
  <si>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</si>
  <si>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</si>
  <si>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</si>
  <si>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Телефон контактної особи</t>
  </si>
  <si>
    <t>Електронна адреса контактної особи</t>
  </si>
  <si>
    <t>Код ЄДРПОУ</t>
  </si>
  <si>
    <t>Телефон компанії</t>
  </si>
  <si>
    <t>http://www.foxtrotgroup.com.ua/uk/tender.html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</si>
  <si>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</si>
  <si>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Офіційний сайт компанії Учасника (за наявності)</t>
  </si>
  <si>
    <t>Ціна, грн. з ПДВ</t>
  </si>
  <si>
    <t>Всього сума закупівлі, грн. з ПДВ:</t>
  </si>
  <si>
    <t>1. Предмет закупівлі</t>
  </si>
  <si>
    <t>2. Замовник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</si>
  <si>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</si>
  <si>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</si>
  <si>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2. Пропозиція не відповідає вимогам щодо предмету закупівлі.</t>
  </si>
  <si>
    <t>3. Внаслідок дії непереборної сили.</t>
  </si>
  <si>
    <t>Учасники процедури закупівлі на запит Замовника надають установчі та фінансові документи в електронному вигляді.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</si>
  <si>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</si>
  <si>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1. Учасник не відповідає кваліфікаційним критеріям;</t>
  </si>
  <si>
    <t>Замовник відхиляє пропозицію Учасника у разі, якщо:</t>
  </si>
  <si>
    <t>1. Ціна найкращої пропозиції перевищує бюджет закупівлі;</t>
  </si>
  <si>
    <t>2. Відсутня подальша потреба у закупівлі;</t>
  </si>
  <si>
    <t>Замовник має право відмінити закупівлю якщо:</t>
  </si>
  <si>
    <t>•  Комерційна пропозиція у форматі Додатку 1 в Excel;</t>
  </si>
  <si>
    <t>Критеріями оцінки та вибору переможця є:</t>
  </si>
  <si>
    <t>5. Кваліфікаційні критерії до Учасників</t>
  </si>
  <si>
    <t>4. Дата подання пропозиції та строк її дії</t>
  </si>
  <si>
    <t xml:space="preserve">6. Критерії оцінки пропозицій Учасників </t>
  </si>
  <si>
    <t>7. Переговори з Учасником</t>
  </si>
  <si>
    <t>8. Відхилення пропозиції Учасника</t>
  </si>
  <si>
    <t>9. Відміна Замовником процедури закупівлі</t>
  </si>
  <si>
    <t>10. Подача установчих та фінансових документів</t>
  </si>
  <si>
    <t>11. Результати процедури закупівлі</t>
  </si>
  <si>
    <t>12. Умови укладання договору про закупівлю</t>
  </si>
  <si>
    <t>•  відповідність вимогам щодо предмету закупівлі;</t>
  </si>
  <si>
    <t>Результати процедури закупівлі оприлюднюються у розділі "Закриті тендери" за посиланням:</t>
  </si>
  <si>
    <t>3. Склад та вимоги до оформлення пропозиції Учасника</t>
  </si>
  <si>
    <t>Склад пропозиції Учасника:</t>
  </si>
  <si>
    <t>Досвід роботи за напрямом предмету закупівлі, років</t>
  </si>
  <si>
    <t>•  Сканкопія комерційної пропозиції у форматі Додатку 1, що завірена підписом керівника та печаткою;</t>
  </si>
  <si>
    <t>Пропозиція Учасника подається в електронному вигляді на адресу:</t>
  </si>
  <si>
    <t>Платник ПДВ- так, ні</t>
  </si>
  <si>
    <t>•  Проект договору.</t>
  </si>
  <si>
    <t>•  мінімальна вартість пропозиції.</t>
  </si>
  <si>
    <t>Будь-які питання стосовно закупівлі Учасник має направляти на адресу Тендерного комітету:</t>
  </si>
  <si>
    <t>Вказати основних клієнтів за напрямком даної закупівлі</t>
  </si>
  <si>
    <t>№</t>
  </si>
  <si>
    <t>Група Компаній ФОКСТРОТ</t>
  </si>
  <si>
    <t>Підтвердити наявність офіційного центру підтримки, що працює в режимі 24/7/365</t>
  </si>
  <si>
    <t>В розрізі GSM операторів</t>
  </si>
  <si>
    <t>Обсяг на рік</t>
  </si>
  <si>
    <t>Kyivstar GSM</t>
  </si>
  <si>
    <t>Vodafone UA</t>
  </si>
  <si>
    <t>Life</t>
  </si>
  <si>
    <t>Перелік послуг</t>
  </si>
  <si>
    <t>Утримання одного Альфанумеричного імені, на рік</t>
  </si>
  <si>
    <t>Абонентська плата річна</t>
  </si>
  <si>
    <t>Кількість повідомлень може змінюватися в залежності від потреб Замовника.</t>
  </si>
  <si>
    <t>tender-GKF@foxtrot.kiev.ua</t>
  </si>
  <si>
    <r>
      <t>Детальні характеристики предмету закупівлі та обсяги закупівлі зазначені  в</t>
    </r>
    <r>
      <rPr>
        <u/>
        <sz val="10"/>
        <color theme="10"/>
        <rFont val="Arial"/>
        <family val="2"/>
        <charset val="204"/>
      </rPr>
      <t xml:space="preserve"> Додатку 1</t>
    </r>
    <r>
      <rPr>
        <sz val="10"/>
        <rFont val="Arial"/>
        <family val="2"/>
        <charset val="204"/>
      </rPr>
      <t>.</t>
    </r>
  </si>
  <si>
    <t>СМС-комунікації з клієнтами Юг-Контракт</t>
  </si>
  <si>
    <t>2. Мають необхідне обладнання, кваліфікований персонал та досвід роботи в даному напрямку не менше 1 року.</t>
  </si>
  <si>
    <t>Підтвердити можливість реєстрації та супроводження Альфанумеричних імен (більше одного), та відправки повідомлень від різних альфа імен</t>
  </si>
  <si>
    <t>Підтвердити можливість виконання розсилок SMS-повідомлень по власній базі за допомогою API</t>
  </si>
  <si>
    <t>Підтвердити можливість додавати користувачів, які можуть робити розсилки вручну, самостійно через наданий web-інтерфейс</t>
  </si>
  <si>
    <r>
      <t>Підтвердити гарантування високої швидкості доставки повідомлень абонентам. В</t>
    </r>
    <r>
      <rPr>
        <i/>
        <sz val="10"/>
        <rFont val="Arial"/>
        <family val="2"/>
        <charset val="204"/>
      </rPr>
      <t>казати кількість в секунду</t>
    </r>
  </si>
  <si>
    <t>Підтвердити наявність web інтерфейсу з можливістю управляти розсилкою за наданими Замоовником параметрами: 
  - запуск як в ручному режимі, так і за розкладом; 
  - екстрена зупинка розсилки; 
  - «комендантська година» - визначення часу розсилки.</t>
  </si>
  <si>
    <t>Підтвердити можливість завантаження власної бази Замовника для розсилки окремих та групових SMS повідомлень через наданий web-інтерфейс</t>
  </si>
  <si>
    <t>Підтвердити можливість надання Замовнику розгорнутої звітності за наданими послугами за період у розрізі Альфанумеричних імен, ярликів повідомлень, каналів/протоколів відправлення повідомлень, операторів (користувачів кабінету), що виконували відправлення через web-інтерфейс</t>
  </si>
  <si>
    <t>Підтвердити можливість додавати назву/тег/ярлик SMS-повідомленням для ідентифікації їх в аналітиці</t>
  </si>
  <si>
    <r>
      <t xml:space="preserve">Безготівкова оплата за фактом виконання робіт після надання Підрядником всіх бухгалтерських документів (видаткова накладна, Акт виконаних робіт). </t>
    </r>
    <r>
      <rPr>
        <i/>
        <sz val="10"/>
        <rFont val="Arial"/>
        <family val="2"/>
        <charset val="204"/>
      </rPr>
      <t>Підтвердити, або вказати свої умови</t>
    </r>
  </si>
  <si>
    <r>
      <t xml:space="preserve">Тендерна пропозиція має бути зафіксована в гривнях до повного виконання зобов'язань по Договору. </t>
    </r>
    <r>
      <rPr>
        <i/>
        <sz val="10"/>
        <rFont val="Arial"/>
        <family val="2"/>
        <charset val="204"/>
      </rPr>
      <t>Підтвердити</t>
    </r>
  </si>
  <si>
    <t>Орієнтовний обсяг – 130 тисяч повідомлень на рік.</t>
  </si>
  <si>
    <t>Умови Договору мають відповідати акцептованій пропозиції Учасника.
Кількість повідомлень може змінюватися в залежності від потреб Замовника та без зміни акцептованої ціни.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</si>
  <si>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</si>
  <si>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>•  Лист, що підтверджує відповідність Учасника кваліфікаційним вимогам, які зазначені в п. 5 цієї документації.</t>
  </si>
  <si>
    <t>tender-1177@foxtrot.ua</t>
  </si>
  <si>
    <r>
      <t>Доставка одного СМС-повідомлення по Україні
(</t>
    </r>
    <r>
      <rPr>
        <i/>
        <sz val="10"/>
        <color theme="1"/>
        <rFont val="Arial"/>
        <family val="2"/>
        <charset val="204"/>
      </rPr>
      <t>в розрізі GSM операторів</t>
    </r>
    <r>
      <rPr>
        <sz val="10"/>
        <color theme="1"/>
        <rFont val="Arial"/>
        <family val="2"/>
        <charset val="204"/>
      </rPr>
      <t xml:space="preserve">) за власною базою </t>
    </r>
  </si>
  <si>
    <t>Метою закупівлі є вибір підрядника для забезпечення здійснення розсилки персоніфікованих повідомлень у режимі СМС за власною базою Замовника.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</si>
</sst>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64" formatCode="_-* #,##0.00_р_._-;\-* #,##0.00_р_._-;_-* &quot;-&quot;??_р_._-;_-@_-"/>
    <numFmt numFmtId="165" formatCode="[$-FC22]d\ mmmm\ yyyy&quot; р.&quot;;@"/>
    <numFmt numFmtId="166" formatCode="[&lt;=9999999]0##\-##\-##;\(0##\)\ ###\-##\-##"/>
    <numFmt numFmtId="167" formatCode="#,##0_ ;[Red]\-#,##0\ "/>
    <numFmt numFmtId="168" formatCode="#,##0;\-#,##0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_-* #,##0\ &quot;грн.&quot;_-;\-* #,##0\ &quot;грн.&quot;_-;_-* &quot;-&quot;\ &quot;грн.&quot;_-;_-@_-"/>
    <numFmt numFmtId="172" formatCode="_-* #,##0.00\ &quot;грн.&quot;_-;\-* #,##0.00\ &quot;грн.&quot;_-;_-* &quot;-&quot;??\ &quot;грн.&quot;_-;_-@_-"/>
    <numFmt numFmtId="173" formatCode="#,##0;[Red]\-#,##0;;&quot;Error: Entry must be a number&quot;"/>
    <numFmt numFmtId="174" formatCode="#,##0;\(#,##0\)"/>
    <numFmt numFmtId="175" formatCode="[=0]\ &quot;0%&quot;;;0.00%"/>
    <numFmt numFmtId="176" formatCode="[=0]&quot; 0%&quot;;[&lt;0]General;0.00%"/>
    <numFmt numFmtId="177" formatCode="#,##0;[Red]\-#,##0"/>
    <numFmt numFmtId="178" formatCode="#,##0;\-#,##0;;&quot;Agency Cost&quot;"/>
    <numFmt numFmtId="179" formatCode="#,##0.00;\-#,##0.00"/>
    <numFmt numFmtId="180" formatCode="[=0]\ &quot;0.000&quot;;;0.000"/>
    <numFmt numFmtId="181" formatCode="[=0]&quot; 0.000&quot;;[&lt;0]General;0.000"/>
    <numFmt numFmtId="182" formatCode="_-* #,##0.00&quot;р.&quot;_-;\-* #,##0.00&quot;р.&quot;_-;_-* \-??&quot;р.&quot;_-;_-@_-"/>
    <numFmt numFmtId="183" formatCode="_-* #,##0_р_._-;\-* #,##0_р_._-;_-* &quot;-&quot;??_р_._-;_-@_-"/>
    <numFmt numFmtId="184" formatCode="#,##0.0000"/>
    <numFmt numFmtId="185" formatCode="[$-419]d\ mmm\ yy;@"/>
  </numFmts>
  <fonts count="3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7030A0"/>
      <name val="Arial"/>
      <family val="2"/>
      <charset val="204"/>
    </font>
    <font>
      <b/>
      <sz val="10"/>
      <color rgb="FF7030A0"/>
      <name val="Arial"/>
      <family val="2"/>
      <charset val="204"/>
    </font>
    <font>
      <sz val="8"/>
      <color rgb="FFC00000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i/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5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164" fontId="2" fillId="0" borderId="0" applyFont="0" applyFill="0" applyBorder="0" applyAlignment="0" applyProtection="0"/>
    <xf numFmtId="0" fontId="8" fillId="0" borderId="0"/>
    <xf numFmtId="37" fontId="9" fillId="2" borderId="8">
      <protection hidden="1"/>
    </xf>
    <xf numFmtId="168" fontId="7" fillId="3" borderId="8">
      <protection hidden="1"/>
    </xf>
    <xf numFmtId="37" fontId="7" fillId="3" borderId="8">
      <protection hidden="1"/>
    </xf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37" fontId="9" fillId="4" borderId="0" applyNumberFormat="0" applyBorder="0" applyAlignment="0">
      <alignment horizontal="center"/>
      <protection hidden="1"/>
    </xf>
    <xf numFmtId="0" fontId="7" fillId="5" borderId="0" applyNumberFormat="0" applyBorder="0" applyAlignment="0">
      <protection hidden="1"/>
    </xf>
    <xf numFmtId="173" fontId="9" fillId="6" borderId="8">
      <alignment horizontal="right"/>
      <protection locked="0"/>
    </xf>
    <xf numFmtId="173" fontId="7" fillId="7" borderId="8">
      <alignment horizontal="right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37" fontId="9" fillId="6" borderId="3" applyNumberFormat="0" applyBorder="0">
      <alignment horizontal="left"/>
      <protection locked="0"/>
    </xf>
    <xf numFmtId="0" fontId="7" fillId="7" borderId="0" applyNumberFormat="0" applyBorder="0">
      <alignment horizontal="left"/>
      <protection locked="0"/>
    </xf>
    <xf numFmtId="174" fontId="12" fillId="0" borderId="0">
      <alignment horizontal="left"/>
    </xf>
    <xf numFmtId="174" fontId="13" fillId="0" borderId="0">
      <alignment horizontal="left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37" fontId="9" fillId="8" borderId="9">
      <alignment horizontal="center" vertical="center"/>
      <protection hidden="1"/>
    </xf>
    <xf numFmtId="168" fontId="7" fillId="9" borderId="9">
      <alignment horizontal="center" vertical="center"/>
      <protection hidden="1"/>
    </xf>
    <xf numFmtId="37" fontId="7" fillId="9" borderId="9">
      <alignment horizontal="center" vertical="center"/>
      <protection hidden="1"/>
    </xf>
    <xf numFmtId="175" fontId="16" fillId="8" borderId="8">
      <alignment horizontal="right"/>
      <protection locked="0"/>
    </xf>
    <xf numFmtId="176" fontId="17" fillId="9" borderId="8">
      <alignment horizontal="right"/>
      <protection locked="0"/>
    </xf>
    <xf numFmtId="37" fontId="16" fillId="2" borderId="8">
      <alignment vertical="center"/>
      <protection hidden="1"/>
    </xf>
    <xf numFmtId="168" fontId="17" fillId="3" borderId="8">
      <alignment vertical="center"/>
      <protection hidden="1"/>
    </xf>
    <xf numFmtId="37" fontId="17" fillId="3" borderId="8">
      <alignment vertical="center"/>
      <protection hidden="1"/>
    </xf>
    <xf numFmtId="38" fontId="9" fillId="0" borderId="10"/>
    <xf numFmtId="177" fontId="7" fillId="0" borderId="10"/>
    <xf numFmtId="38" fontId="7" fillId="0" borderId="10"/>
    <xf numFmtId="0" fontId="18" fillId="0" borderId="0"/>
    <xf numFmtId="37" fontId="9" fillId="8" borderId="9">
      <alignment vertical="center"/>
      <protection hidden="1"/>
    </xf>
    <xf numFmtId="168" fontId="7" fillId="9" borderId="9">
      <alignment vertical="center"/>
      <protection hidden="1"/>
    </xf>
    <xf numFmtId="37" fontId="7" fillId="9" borderId="9">
      <alignment vertical="center"/>
      <protection hidden="1"/>
    </xf>
    <xf numFmtId="178" fontId="9" fillId="2" borderId="8">
      <alignment horizontal="right"/>
      <protection hidden="1"/>
    </xf>
    <xf numFmtId="178" fontId="7" fillId="3" borderId="8">
      <alignment horizontal="right"/>
      <protection hidden="1"/>
    </xf>
    <xf numFmtId="178" fontId="9" fillId="6" borderId="8">
      <alignment horizontal="right"/>
      <protection locked="0"/>
    </xf>
    <xf numFmtId="178" fontId="7" fillId="7" borderId="8">
      <alignment horizontal="right"/>
      <protection locked="0"/>
    </xf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9" fillId="0" borderId="0"/>
    <xf numFmtId="38" fontId="16" fillId="10" borderId="8">
      <alignment vertical="center"/>
      <protection locked="0"/>
    </xf>
    <xf numFmtId="177" fontId="17" fillId="3" borderId="8">
      <alignment vertical="center"/>
      <protection locked="0"/>
    </xf>
    <xf numFmtId="38" fontId="17" fillId="3" borderId="8">
      <alignment vertical="center"/>
      <protection locked="0"/>
    </xf>
    <xf numFmtId="39" fontId="16" fillId="0" borderId="11">
      <alignment horizontal="center" vertical="center"/>
      <protection hidden="1"/>
    </xf>
    <xf numFmtId="179" fontId="17" fillId="0" borderId="11">
      <alignment horizontal="center" vertical="center"/>
      <protection hidden="1"/>
    </xf>
    <xf numFmtId="39" fontId="17" fillId="0" borderId="11">
      <alignment horizontal="center" vertical="center"/>
      <protection hidden="1"/>
    </xf>
    <xf numFmtId="180" fontId="16" fillId="10" borderId="8">
      <alignment vertical="center"/>
      <protection locked="0"/>
    </xf>
    <xf numFmtId="181" fontId="17" fillId="3" borderId="8">
      <alignment vertical="center"/>
      <protection locked="0"/>
    </xf>
    <xf numFmtId="37" fontId="9" fillId="2" borderId="8">
      <alignment horizontal="center"/>
      <protection hidden="1"/>
    </xf>
    <xf numFmtId="168" fontId="7" fillId="3" borderId="8">
      <alignment horizontal="center"/>
      <protection hidden="1"/>
    </xf>
    <xf numFmtId="37" fontId="7" fillId="3" borderId="8">
      <alignment horizontal="center"/>
      <protection hidden="1"/>
    </xf>
    <xf numFmtId="38" fontId="9" fillId="0" borderId="12">
      <alignment vertical="center"/>
      <protection locked="0"/>
    </xf>
    <xf numFmtId="177" fontId="7" fillId="0" borderId="13">
      <alignment vertical="center"/>
      <protection locked="0"/>
    </xf>
    <xf numFmtId="38" fontId="7" fillId="0" borderId="13">
      <alignment vertical="center"/>
      <protection locked="0"/>
    </xf>
    <xf numFmtId="38" fontId="16" fillId="2" borderId="8">
      <alignment horizontal="center" vertical="center"/>
      <protection hidden="1"/>
    </xf>
    <xf numFmtId="177" fontId="17" fillId="3" borderId="8">
      <alignment horizontal="center" vertical="center"/>
      <protection hidden="1"/>
    </xf>
    <xf numFmtId="38" fontId="17" fillId="3" borderId="8">
      <alignment horizontal="center" vertical="center"/>
      <protection hidden="1"/>
    </xf>
    <xf numFmtId="38" fontId="20" fillId="2" borderId="14">
      <alignment vertical="center"/>
      <protection hidden="1"/>
    </xf>
    <xf numFmtId="177" fontId="21" fillId="3" borderId="14">
      <alignment vertical="center"/>
      <protection hidden="1"/>
    </xf>
    <xf numFmtId="38" fontId="21" fillId="3" borderId="14">
      <alignment vertical="center"/>
      <protection hidden="1"/>
    </xf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0" fontId="22" fillId="0" borderId="0">
      <alignment horizontal="centerContinuous" vertical="center"/>
    </xf>
    <xf numFmtId="0" fontId="22" fillId="0" borderId="0">
      <alignment horizontal="center" vertical="center"/>
    </xf>
    <xf numFmtId="0" fontId="23" fillId="0" borderId="0"/>
    <xf numFmtId="0" fontId="10" fillId="0" borderId="0"/>
    <xf numFmtId="0" fontId="10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0" fillId="0" borderId="0"/>
    <xf numFmtId="0" fontId="10" fillId="0" borderId="0"/>
    <xf numFmtId="0" fontId="6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38" fontId="19" fillId="0" borderId="0" applyFont="0" applyFill="0" applyBorder="0" applyAlignment="0" applyProtection="0"/>
    <xf numFmtId="3" fontId="24" fillId="0" borderId="2" applyFont="0" applyFill="0" applyBorder="0" applyAlignment="0" applyProtection="0">
      <alignment horizontal="center" vertical="center"/>
      <protection locked="0"/>
    </xf>
    <xf numFmtId="3" fontId="7" fillId="0" borderId="0" applyFill="0" applyBorder="0" applyAlignment="0" applyProtection="0"/>
    <xf numFmtId="40" fontId="19" fillId="0" borderId="0" applyFont="0" applyFill="0" applyBorder="0" applyAlignment="0" applyProtection="0"/>
    <xf numFmtId="0" fontId="16" fillId="0" borderId="2">
      <alignment horizontal="centerContinuous" vertical="center" wrapText="1"/>
    </xf>
    <xf numFmtId="0" fontId="17" fillId="0" borderId="11">
      <alignment horizontal="center" vertical="center" wrapText="1"/>
    </xf>
  </cellStyleXfs>
  <cellXfs count="94">
    <xf numFmtId="0" fontId="0" fillId="0" borderId="0" xfId="0"/>
    <xf numFmtId="0" fontId="25" fillId="0" borderId="0" xfId="0" applyFont="1" applyBorder="1" applyAlignment="1">
      <alignment vertical="top" wrapText="1"/>
    </xf>
    <xf numFmtId="0" fontId="26" fillId="0" borderId="0" xfId="0" applyFont="1" applyBorder="1" applyAlignment="1">
      <alignment vertical="top"/>
    </xf>
    <xf numFmtId="0" fontId="26" fillId="0" borderId="5" xfId="0" applyFont="1" applyFill="1" applyBorder="1" applyAlignment="1">
      <alignment horizontal="left" vertical="top" wrapText="1" indent="1"/>
    </xf>
    <xf numFmtId="0" fontId="7" fillId="0" borderId="5" xfId="0" applyFont="1" applyFill="1" applyBorder="1" applyAlignment="1">
      <alignment horizontal="left" vertical="top" wrapText="1" indent="1"/>
    </xf>
    <xf numFmtId="0" fontId="26" fillId="0" borderId="5" xfId="0" applyFont="1" applyBorder="1" applyAlignment="1">
      <alignment horizontal="left" vertical="top" wrapText="1" indent="2"/>
    </xf>
    <xf numFmtId="0" fontId="7" fillId="0" borderId="5" xfId="0" applyFont="1" applyBorder="1" applyAlignment="1">
      <alignment horizontal="left" vertical="top" wrapText="1" indent="2"/>
    </xf>
    <xf numFmtId="0" fontId="26" fillId="0" borderId="3" xfId="0" applyFont="1" applyBorder="1" applyAlignment="1">
      <alignment horizontal="left" vertical="top" wrapText="1" indent="2"/>
    </xf>
    <xf numFmtId="0" fontId="26" fillId="0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/>
    </xf>
    <xf numFmtId="0" fontId="7" fillId="0" borderId="6" xfId="0" applyFont="1" applyFill="1" applyBorder="1" applyAlignment="1">
      <alignment vertical="center" wrapText="1"/>
    </xf>
    <xf numFmtId="49" fontId="26" fillId="0" borderId="2" xfId="0" applyNumberFormat="1" applyFont="1" applyFill="1" applyBorder="1" applyAlignment="1">
      <alignment horizontal="left" vertical="center" wrapText="1"/>
    </xf>
    <xf numFmtId="166" fontId="26" fillId="0" borderId="2" xfId="0" applyNumberFormat="1" applyFont="1" applyFill="1" applyBorder="1" applyAlignment="1">
      <alignment horizontal="left" vertical="center" wrapText="1"/>
    </xf>
    <xf numFmtId="49" fontId="26" fillId="0" borderId="2" xfId="1" applyNumberFormat="1" applyFont="1" applyFill="1" applyBorder="1" applyAlignment="1">
      <alignment horizontal="left" vertical="center" wrapText="1"/>
    </xf>
    <xf numFmtId="167" fontId="26" fillId="0" borderId="2" xfId="2" applyNumberFormat="1" applyFont="1" applyFill="1" applyBorder="1" applyAlignment="1">
      <alignment horizontal="left" vertical="center" wrapText="1"/>
    </xf>
    <xf numFmtId="49" fontId="26" fillId="0" borderId="2" xfId="2" applyNumberFormat="1" applyFont="1" applyFill="1" applyBorder="1" applyAlignment="1">
      <alignment horizontal="left" vertical="center" wrapText="1" indent="1"/>
    </xf>
    <xf numFmtId="0" fontId="7" fillId="0" borderId="6" xfId="0" applyFont="1" applyFill="1" applyBorder="1" applyAlignment="1">
      <alignment vertical="top" wrapText="1"/>
    </xf>
    <xf numFmtId="0" fontId="7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 wrapText="1"/>
    </xf>
    <xf numFmtId="49" fontId="30" fillId="0" borderId="0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top" wrapText="1"/>
    </xf>
    <xf numFmtId="185" fontId="30" fillId="0" borderId="1" xfId="0" applyNumberFormat="1" applyFont="1" applyFill="1" applyBorder="1" applyAlignment="1" applyProtection="1">
      <alignment horizontal="center" vertical="center" wrapText="1"/>
    </xf>
    <xf numFmtId="167" fontId="26" fillId="0" borderId="2" xfId="2" applyNumberFormat="1" applyFont="1" applyFill="1" applyBorder="1" applyAlignment="1">
      <alignment horizontal="left" vertical="top" wrapText="1"/>
    </xf>
    <xf numFmtId="0" fontId="7" fillId="11" borderId="6" xfId="0" applyFont="1" applyFill="1" applyBorder="1" applyAlignment="1">
      <alignment vertical="center" wrapText="1"/>
    </xf>
    <xf numFmtId="167" fontId="26" fillId="11" borderId="2" xfId="2" applyNumberFormat="1" applyFont="1" applyFill="1" applyBorder="1" applyAlignment="1">
      <alignment horizontal="left" vertical="top" wrapText="1"/>
    </xf>
    <xf numFmtId="0" fontId="26" fillId="11" borderId="0" xfId="0" applyFont="1" applyFill="1" applyAlignment="1">
      <alignment vertical="center"/>
    </xf>
    <xf numFmtId="0" fontId="7" fillId="11" borderId="6" xfId="0" applyFont="1" applyFill="1" applyBorder="1" applyAlignment="1">
      <alignment vertical="top" wrapText="1"/>
    </xf>
    <xf numFmtId="0" fontId="7" fillId="11" borderId="6" xfId="3" applyFont="1" applyFill="1" applyBorder="1" applyAlignment="1">
      <alignment horizontal="left" vertical="top" wrapText="1"/>
    </xf>
    <xf numFmtId="49" fontId="26" fillId="11" borderId="2" xfId="0" applyNumberFormat="1" applyFont="1" applyFill="1" applyBorder="1" applyAlignment="1">
      <alignment horizontal="left" vertical="top" wrapText="1"/>
    </xf>
    <xf numFmtId="0" fontId="26" fillId="11" borderId="0" xfId="0" applyFont="1" applyFill="1" applyAlignment="1">
      <alignment vertical="center" wrapText="1"/>
    </xf>
    <xf numFmtId="0" fontId="7" fillId="11" borderId="6" xfId="3" applyFont="1" applyFill="1" applyBorder="1" applyAlignment="1">
      <alignment horizontal="right" wrapText="1"/>
    </xf>
    <xf numFmtId="184" fontId="26" fillId="11" borderId="2" xfId="0" applyNumberFormat="1" applyFont="1" applyFill="1" applyBorder="1" applyAlignment="1">
      <alignment horizontal="left" vertical="top" wrapText="1"/>
    </xf>
    <xf numFmtId="0" fontId="7" fillId="11" borderId="6" xfId="3" applyFont="1" applyFill="1" applyBorder="1" applyAlignment="1">
      <alignment horizontal="right" vertical="top" wrapText="1"/>
    </xf>
    <xf numFmtId="0" fontId="32" fillId="0" borderId="0" xfId="0" applyFont="1" applyFill="1" applyBorder="1" applyAlignment="1" applyProtection="1">
      <alignment horizontal="left" vertical="center"/>
    </xf>
    <xf numFmtId="49" fontId="26" fillId="0" borderId="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6" fillId="0" borderId="5" xfId="0" applyFont="1" applyBorder="1" applyAlignment="1">
      <alignment horizontal="left" vertical="top" wrapText="1" indent="1"/>
    </xf>
    <xf numFmtId="0" fontId="27" fillId="0" borderId="5" xfId="1" applyFont="1" applyFill="1" applyBorder="1" applyAlignment="1">
      <alignment horizontal="left" vertical="top" wrapText="1" indent="1"/>
    </xf>
    <xf numFmtId="0" fontId="21" fillId="0" borderId="4" xfId="0" applyFont="1" applyFill="1" applyBorder="1" applyAlignment="1">
      <alignment horizontal="left" vertical="top" wrapText="1" indent="1"/>
    </xf>
    <xf numFmtId="0" fontId="25" fillId="0" borderId="4" xfId="0" applyFont="1" applyBorder="1" applyAlignment="1">
      <alignment horizontal="left" vertical="top" wrapText="1" indent="1"/>
    </xf>
    <xf numFmtId="0" fontId="27" fillId="0" borderId="5" xfId="1" applyFont="1" applyBorder="1" applyAlignment="1">
      <alignment horizontal="left" vertical="top" wrapText="1" indent="1"/>
    </xf>
    <xf numFmtId="0" fontId="26" fillId="0" borderId="4" xfId="0" applyFont="1" applyFill="1" applyBorder="1" applyAlignment="1">
      <alignment horizontal="left" vertical="top" wrapText="1" indent="1"/>
    </xf>
    <xf numFmtId="0" fontId="28" fillId="0" borderId="5" xfId="0" applyFont="1" applyFill="1" applyBorder="1" applyAlignment="1">
      <alignment horizontal="left" vertical="top" wrapText="1" indent="1"/>
    </xf>
    <xf numFmtId="165" fontId="21" fillId="0" borderId="4" xfId="0" applyNumberFormat="1" applyFont="1" applyFill="1" applyBorder="1" applyAlignment="1">
      <alignment horizontal="left" vertical="top" wrapText="1" indent="3"/>
    </xf>
    <xf numFmtId="0" fontId="7" fillId="0" borderId="3" xfId="0" applyFont="1" applyBorder="1" applyAlignment="1">
      <alignment horizontal="left" vertical="top" wrapText="1" indent="1"/>
    </xf>
    <xf numFmtId="0" fontId="26" fillId="0" borderId="4" xfId="0" applyFont="1" applyBorder="1" applyAlignment="1">
      <alignment horizontal="left" vertical="top" wrapText="1" indent="1"/>
    </xf>
    <xf numFmtId="0" fontId="26" fillId="11" borderId="16" xfId="0" applyFont="1" applyFill="1" applyBorder="1" applyAlignment="1">
      <alignment horizontal="left" vertical="top" wrapText="1" indent="2"/>
    </xf>
    <xf numFmtId="0" fontId="7" fillId="0" borderId="4" xfId="0" applyFont="1" applyBorder="1" applyAlignment="1">
      <alignment horizontal="left" vertical="top" wrapText="1" indent="1"/>
    </xf>
    <xf numFmtId="0" fontId="26" fillId="0" borderId="2" xfId="0" applyFont="1" applyBorder="1" applyAlignment="1">
      <alignment horizontal="left" vertical="top" wrapText="1" indent="1"/>
    </xf>
    <xf numFmtId="0" fontId="27" fillId="0" borderId="3" xfId="1" applyFont="1" applyBorder="1" applyAlignment="1">
      <alignment horizontal="left" vertical="top" wrapText="1" indent="1"/>
    </xf>
    <xf numFmtId="0" fontId="26" fillId="0" borderId="0" xfId="0" applyFont="1" applyBorder="1" applyAlignment="1">
      <alignment horizontal="left" vertical="top" indent="1"/>
    </xf>
    <xf numFmtId="0" fontId="29" fillId="0" borderId="3" xfId="0" applyFont="1" applyFill="1" applyBorder="1" applyAlignment="1">
      <alignment horizontal="left" vertical="top" wrapText="1" indent="1"/>
    </xf>
    <xf numFmtId="0" fontId="25" fillId="0" borderId="5" xfId="0" applyFont="1" applyBorder="1" applyAlignment="1">
      <alignment horizontal="left" vertical="top" wrapText="1" indent="1"/>
    </xf>
    <xf numFmtId="0" fontId="29" fillId="0" borderId="5" xfId="0" applyFont="1" applyBorder="1" applyAlignment="1">
      <alignment horizontal="left" vertical="top" wrapText="1" indent="1"/>
    </xf>
    <xf numFmtId="0" fontId="25" fillId="0" borderId="2" xfId="0" applyFont="1" applyBorder="1" applyAlignment="1">
      <alignment horizontal="left" vertical="top" wrapText="1" indent="1"/>
    </xf>
    <xf numFmtId="0" fontId="25" fillId="0" borderId="1" xfId="0" applyFont="1" applyBorder="1" applyAlignment="1">
      <alignment horizontal="left" vertical="top" wrapText="1" indent="1"/>
    </xf>
    <xf numFmtId="0" fontId="25" fillId="0" borderId="1" xfId="0" applyFont="1" applyBorder="1" applyAlignment="1">
      <alignment horizontal="left" vertical="top" indent="1"/>
    </xf>
    <xf numFmtId="0" fontId="25" fillId="0" borderId="0" xfId="0" applyFont="1" applyFill="1" applyBorder="1" applyAlignment="1">
      <alignment horizontal="right" vertical="center"/>
    </xf>
    <xf numFmtId="164" fontId="21" fillId="0" borderId="0" xfId="2" applyFont="1" applyFill="1" applyBorder="1" applyAlignment="1" applyProtection="1">
      <alignment horizontal="right" vertical="center" wrapText="1" indent="2"/>
      <protection locked="0"/>
    </xf>
    <xf numFmtId="49" fontId="26" fillId="11" borderId="4" xfId="0" applyNumberFormat="1" applyFont="1" applyFill="1" applyBorder="1" applyAlignment="1">
      <alignment horizontal="left" vertical="top" wrapText="1"/>
    </xf>
    <xf numFmtId="0" fontId="26" fillId="0" borderId="19" xfId="0" applyFont="1" applyFill="1" applyBorder="1" applyAlignment="1">
      <alignment horizontal="left" vertical="top" wrapText="1" indent="1"/>
    </xf>
    <xf numFmtId="0" fontId="26" fillId="0" borderId="19" xfId="0" applyFont="1" applyFill="1" applyBorder="1" applyAlignment="1">
      <alignment horizontal="left" vertical="center" wrapText="1" indent="1"/>
    </xf>
    <xf numFmtId="183" fontId="26" fillId="0" borderId="19" xfId="2" applyNumberFormat="1" applyFont="1" applyFill="1" applyBorder="1" applyAlignment="1">
      <alignment horizontal="right" vertical="center"/>
    </xf>
    <xf numFmtId="164" fontId="7" fillId="0" borderId="19" xfId="2" applyFont="1" applyFill="1" applyBorder="1" applyAlignment="1" applyProtection="1">
      <alignment horizontal="right" vertical="center" wrapText="1" indent="2"/>
      <protection locked="0"/>
    </xf>
    <xf numFmtId="183" fontId="33" fillId="0" borderId="19" xfId="2" applyNumberFormat="1" applyFont="1" applyFill="1" applyBorder="1" applyAlignment="1">
      <alignment horizontal="center" vertical="center"/>
    </xf>
    <xf numFmtId="0" fontId="7" fillId="11" borderId="20" xfId="3" applyFont="1" applyFill="1" applyBorder="1" applyAlignment="1">
      <alignment horizontal="right" vertical="top" wrapText="1"/>
    </xf>
    <xf numFmtId="0" fontId="7" fillId="0" borderId="19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center"/>
    </xf>
    <xf numFmtId="0" fontId="25" fillId="0" borderId="4" xfId="0" applyFont="1" applyBorder="1" applyAlignment="1">
      <alignment horizontal="left" vertical="top" wrapText="1" indent="1"/>
    </xf>
    <xf numFmtId="0" fontId="25" fillId="0" borderId="5" xfId="0" applyFont="1" applyBorder="1" applyAlignment="1">
      <alignment horizontal="left" vertical="top" wrapText="1" indent="1"/>
    </xf>
    <xf numFmtId="0" fontId="25" fillId="0" borderId="3" xfId="0" applyFont="1" applyBorder="1" applyAlignment="1">
      <alignment horizontal="left" vertical="top" wrapText="1" indent="1"/>
    </xf>
    <xf numFmtId="0" fontId="25" fillId="0" borderId="4" xfId="0" applyFont="1" applyFill="1" applyBorder="1" applyAlignment="1">
      <alignment horizontal="left" vertical="top" wrapText="1" indent="1"/>
    </xf>
    <xf numFmtId="0" fontId="25" fillId="0" borderId="5" xfId="0" applyFont="1" applyFill="1" applyBorder="1" applyAlignment="1">
      <alignment horizontal="left" vertical="top" wrapText="1" indent="1"/>
    </xf>
    <xf numFmtId="0" fontId="26" fillId="0" borderId="19" xfId="0" applyFont="1" applyFill="1" applyBorder="1" applyAlignment="1">
      <alignment horizontal="left" vertical="top" wrapText="1" indent="1"/>
    </xf>
    <xf numFmtId="0" fontId="26" fillId="0" borderId="19" xfId="0" applyFont="1" applyFill="1" applyBorder="1" applyAlignment="1">
      <alignment horizontal="left" vertical="center" wrapText="1" indent="1"/>
    </xf>
    <xf numFmtId="0" fontId="7" fillId="11" borderId="17" xfId="3" applyFont="1" applyFill="1" applyBorder="1" applyAlignment="1">
      <alignment horizontal="left" vertical="top" wrapText="1"/>
    </xf>
    <xf numFmtId="0" fontId="7" fillId="11" borderId="18" xfId="3" applyFont="1" applyFill="1" applyBorder="1" applyAlignment="1">
      <alignment horizontal="left" vertical="top" wrapText="1"/>
    </xf>
    <xf numFmtId="0" fontId="26" fillId="0" borderId="15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26" fillId="0" borderId="15" xfId="0" applyFont="1" applyFill="1" applyBorder="1" applyAlignment="1">
      <alignment vertical="top" wrapText="1"/>
    </xf>
    <xf numFmtId="0" fontId="26" fillId="0" borderId="7" xfId="0" applyFont="1" applyFill="1" applyBorder="1" applyAlignment="1">
      <alignment vertical="top" wrapText="1"/>
    </xf>
    <xf numFmtId="0" fontId="7" fillId="11" borderId="15" xfId="3" applyFont="1" applyFill="1" applyBorder="1" applyAlignment="1">
      <alignment horizontal="left" vertical="top" wrapText="1"/>
    </xf>
    <xf numFmtId="0" fontId="7" fillId="11" borderId="7" xfId="3" applyFont="1" applyFill="1" applyBorder="1" applyAlignment="1">
      <alignment horizontal="left" vertical="top" wrapText="1"/>
    </xf>
    <xf numFmtId="0" fontId="7" fillId="11" borderId="15" xfId="0" applyFont="1" applyFill="1" applyBorder="1" applyAlignment="1">
      <alignment vertical="center" wrapText="1"/>
    </xf>
    <xf numFmtId="0" fontId="7" fillId="11" borderId="7" xfId="0" applyFont="1" applyFill="1" applyBorder="1" applyAlignment="1">
      <alignment vertical="center" wrapText="1"/>
    </xf>
    <xf numFmtId="0" fontId="7" fillId="11" borderId="15" xfId="0" applyFont="1" applyFill="1" applyBorder="1" applyAlignment="1">
      <alignment vertical="top" wrapText="1"/>
    </xf>
    <xf numFmtId="0" fontId="7" fillId="11" borderId="7" xfId="0" applyFont="1" applyFill="1" applyBorder="1" applyAlignment="1">
      <alignment vertical="top" wrapText="1"/>
    </xf>
    <xf numFmtId="0" fontId="7" fillId="11" borderId="15" xfId="0" applyFont="1" applyFill="1" applyBorder="1" applyAlignment="1">
      <alignment horizontal="left" vertical="top" wrapText="1"/>
    </xf>
    <xf numFmtId="0" fontId="7" fillId="11" borderId="7" xfId="0" applyFont="1" applyFill="1" applyBorder="1" applyAlignment="1">
      <alignment horizontal="left" vertical="top" wrapText="1"/>
    </xf>
  </cellXfs>
  <cellStyles count="155">
    <cellStyle name="2.Жирный" xfId="9" xr:uid="{00000000-0005-0000-0000-000000000000}"/>
    <cellStyle name="Calculation Cell" xfId="10" xr:uid="{00000000-0005-0000-0000-000001000000}"/>
    <cellStyle name="Calculation Cell 2" xfId="11" xr:uid="{00000000-0005-0000-0000-000002000000}"/>
    <cellStyle name="Calculation Cell 2 2" xfId="12" xr:uid="{00000000-0005-0000-0000-000003000000}"/>
    <cellStyle name="Comma [0]_Budget_адреска на Левобережке_12.08.05" xfId="13" xr:uid="{00000000-0005-0000-0000-000004000000}"/>
    <cellStyle name="Comma_Budget_адреска на Левобережке_12.08.05" xfId="14" xr:uid="{00000000-0005-0000-0000-000005000000}"/>
    <cellStyle name="Currency [0]_Budget_адреска на Левобережке_12.08.05" xfId="15" xr:uid="{00000000-0005-0000-0000-000006000000}"/>
    <cellStyle name="Currency_Budget_адреска на Левобережке_12.08.05" xfId="16" xr:uid="{00000000-0005-0000-0000-000007000000}"/>
    <cellStyle name="Double-Click cell" xfId="17" xr:uid="{00000000-0005-0000-0000-000008000000}"/>
    <cellStyle name="Double-Click cell 2" xfId="18" xr:uid="{00000000-0005-0000-0000-000009000000}"/>
    <cellStyle name="Entry cell" xfId="19" xr:uid="{00000000-0005-0000-0000-00000A000000}"/>
    <cellStyle name="Entry cell 2" xfId="20" xr:uid="{00000000-0005-0000-0000-00000B000000}"/>
    <cellStyle name="Excel Built-in Normal" xfId="21" xr:uid="{00000000-0005-0000-0000-00000C000000}"/>
    <cellStyle name="Excel Built-in Normal 1" xfId="22" xr:uid="{00000000-0005-0000-0000-00000D000000}"/>
    <cellStyle name="Excel Built-in Normal 1 2" xfId="23" xr:uid="{00000000-0005-0000-0000-00000E000000}"/>
    <cellStyle name="Excel Built-in Normal 1 2 2" xfId="24" xr:uid="{00000000-0005-0000-0000-00000F000000}"/>
    <cellStyle name="Excel Built-in Normal 1 3" xfId="25" xr:uid="{00000000-0005-0000-0000-000010000000}"/>
    <cellStyle name="Excel Built-in Normal 2" xfId="26" xr:uid="{00000000-0005-0000-0000-000011000000}"/>
    <cellStyle name="Excel Built-in Normal 2 2" xfId="27" xr:uid="{00000000-0005-0000-0000-000012000000}"/>
    <cellStyle name="Excel Built-in Normal 3" xfId="28" xr:uid="{00000000-0005-0000-0000-000013000000}"/>
    <cellStyle name="Followed Hyperlink_Copy of Levoberegka_PR_05.09.05" xfId="29" xr:uid="{00000000-0005-0000-0000-000014000000}"/>
    <cellStyle name="Front Sheet" xfId="30" xr:uid="{00000000-0005-0000-0000-000015000000}"/>
    <cellStyle name="Front Sheet 2" xfId="31" xr:uid="{00000000-0005-0000-0000-000016000000}"/>
    <cellStyle name="Heads" xfId="32" xr:uid="{00000000-0005-0000-0000-000017000000}"/>
    <cellStyle name="Heads 2" xfId="33" xr:uid="{00000000-0005-0000-0000-000018000000}"/>
    <cellStyle name="Hyperlink_! FINAL Total budget_BOARDS 3x6_FoxMart" xfId="34" xr:uid="{00000000-0005-0000-0000-000019000000}"/>
    <cellStyle name="Iau?iue_CHARPRIC" xfId="35" xr:uid="{00000000-0005-0000-0000-00001A000000}"/>
    <cellStyle name="Mark-up/W Days" xfId="36" xr:uid="{00000000-0005-0000-0000-00001B000000}"/>
    <cellStyle name="Mark-up/W Days 2" xfId="37" xr:uid="{00000000-0005-0000-0000-00001C000000}"/>
    <cellStyle name="Mark-up/W Days 2 2" xfId="38" xr:uid="{00000000-0005-0000-0000-00001D000000}"/>
    <cellStyle name="NIC % cell" xfId="39" xr:uid="{00000000-0005-0000-0000-00001E000000}"/>
    <cellStyle name="NIC % cell 2" xfId="40" xr:uid="{00000000-0005-0000-0000-00001F000000}"/>
    <cellStyle name="NIC Calculation Cell" xfId="41" xr:uid="{00000000-0005-0000-0000-000020000000}"/>
    <cellStyle name="NIC Calculation Cell 2" xfId="42" xr:uid="{00000000-0005-0000-0000-000021000000}"/>
    <cellStyle name="NIC Calculation Cell 2 2" xfId="43" xr:uid="{00000000-0005-0000-0000-000022000000}"/>
    <cellStyle name="Non-entry Cell" xfId="44" xr:uid="{00000000-0005-0000-0000-000023000000}"/>
    <cellStyle name="Non-entry Cell 2" xfId="45" xr:uid="{00000000-0005-0000-0000-000024000000}"/>
    <cellStyle name="Non-entry Cell 2 2" xfId="46" xr:uid="{00000000-0005-0000-0000-000025000000}"/>
    <cellStyle name="Normal_! FINAL Total budget_BOARDS 3x6_FoxMart" xfId="47" xr:uid="{00000000-0005-0000-0000-000026000000}"/>
    <cellStyle name="Optional cell" xfId="48" xr:uid="{00000000-0005-0000-0000-000027000000}"/>
    <cellStyle name="Optional cell 2" xfId="49" xr:uid="{00000000-0005-0000-0000-000028000000}"/>
    <cellStyle name="Optional cell 2 2" xfId="50" xr:uid="{00000000-0005-0000-0000-000029000000}"/>
    <cellStyle name="Orig Calc Cell" xfId="51" xr:uid="{00000000-0005-0000-0000-00002A000000}"/>
    <cellStyle name="Orig Calc Cell 2" xfId="52" xr:uid="{00000000-0005-0000-0000-00002B000000}"/>
    <cellStyle name="Orig Entry cell" xfId="53" xr:uid="{00000000-0005-0000-0000-00002C000000}"/>
    <cellStyle name="Orig Entry cell 2" xfId="54" xr:uid="{00000000-0005-0000-0000-00002D000000}"/>
    <cellStyle name="Ouny?e [0]_CHARPRIC" xfId="55" xr:uid="{00000000-0005-0000-0000-00002E000000}"/>
    <cellStyle name="Ouny?e_CHARPRIC" xfId="56" xr:uid="{00000000-0005-0000-0000-00002F000000}"/>
    <cellStyle name="Standard_Pst_98 Arbeitsmappe" xfId="57" xr:uid="{00000000-0005-0000-0000-000030000000}"/>
    <cellStyle name="Stock entry cell" xfId="58" xr:uid="{00000000-0005-0000-0000-000031000000}"/>
    <cellStyle name="Stock entry cell 2" xfId="59" xr:uid="{00000000-0005-0000-0000-000032000000}"/>
    <cellStyle name="Stock entry cell 2 2" xfId="60" xr:uid="{00000000-0005-0000-0000-000033000000}"/>
    <cellStyle name="Stock feet/metres" xfId="61" xr:uid="{00000000-0005-0000-0000-000034000000}"/>
    <cellStyle name="Stock feet/metres 2" xfId="62" xr:uid="{00000000-0005-0000-0000-000035000000}"/>
    <cellStyle name="Stock feet/metres 2 2" xfId="63" xr:uid="{00000000-0005-0000-0000-000036000000}"/>
    <cellStyle name="Stock rate entry cell" xfId="64" xr:uid="{00000000-0005-0000-0000-000037000000}"/>
    <cellStyle name="Stock rate entry cell 2" xfId="65" xr:uid="{00000000-0005-0000-0000-000038000000}"/>
    <cellStyle name="Text Calculation Cell" xfId="66" xr:uid="{00000000-0005-0000-0000-000039000000}"/>
    <cellStyle name="Text Calculation Cell 2" xfId="67" xr:uid="{00000000-0005-0000-0000-00003A000000}"/>
    <cellStyle name="Text Calculation Cell 2 2" xfId="68" xr:uid="{00000000-0005-0000-0000-00003B000000}"/>
    <cellStyle name="Text entry cell" xfId="69" xr:uid="{00000000-0005-0000-0000-00003C000000}"/>
    <cellStyle name="Text entry cell 2" xfId="70" xr:uid="{00000000-0005-0000-0000-00003D000000}"/>
    <cellStyle name="Text entry cell 2 2" xfId="71" xr:uid="{00000000-0005-0000-0000-00003E000000}"/>
    <cellStyle name="Text Unit Cell" xfId="72" xr:uid="{00000000-0005-0000-0000-00003F000000}"/>
    <cellStyle name="Text Unit Cell 2" xfId="73" xr:uid="{00000000-0005-0000-0000-000040000000}"/>
    <cellStyle name="Text Unit Cell 2 2" xfId="74" xr:uid="{00000000-0005-0000-0000-000041000000}"/>
    <cellStyle name="Total" xfId="75" xr:uid="{00000000-0005-0000-0000-000042000000}"/>
    <cellStyle name="Total 2" xfId="76" xr:uid="{00000000-0005-0000-0000-000043000000}"/>
    <cellStyle name="Total 2 2" xfId="77" xr:uid="{00000000-0005-0000-0000-000044000000}"/>
    <cellStyle name="Гіперпосилання" xfId="1" builtinId="8"/>
    <cellStyle name="Денежный 2" xfId="78" xr:uid="{00000000-0005-0000-0000-000046000000}"/>
    <cellStyle name="Денежный 3" xfId="79" xr:uid="{00000000-0005-0000-0000-000047000000}"/>
    <cellStyle name="Денежный 4" xfId="80" xr:uid="{00000000-0005-0000-0000-000048000000}"/>
    <cellStyle name="Денежный 5" xfId="81" xr:uid="{00000000-0005-0000-0000-000049000000}"/>
    <cellStyle name="Заголовок" xfId="82" xr:uid="{00000000-0005-0000-0000-00004A000000}"/>
    <cellStyle name="Заголовок 1 2" xfId="83" xr:uid="{00000000-0005-0000-0000-00004B000000}"/>
    <cellStyle name="Звичайний" xfId="0" builtinId="0"/>
    <cellStyle name="Личный" xfId="84" xr:uid="{00000000-0005-0000-0000-00004C000000}"/>
    <cellStyle name="Обычный 10" xfId="85" xr:uid="{00000000-0005-0000-0000-00004E000000}"/>
    <cellStyle name="Обычный 10 2" xfId="86" xr:uid="{00000000-0005-0000-0000-00004F000000}"/>
    <cellStyle name="Обычный 11" xfId="87" xr:uid="{00000000-0005-0000-0000-000050000000}"/>
    <cellStyle name="Обычный 12" xfId="88" xr:uid="{00000000-0005-0000-0000-000051000000}"/>
    <cellStyle name="Обычный 13" xfId="89" xr:uid="{00000000-0005-0000-0000-000052000000}"/>
    <cellStyle name="Обычный 14" xfId="90" xr:uid="{00000000-0005-0000-0000-000053000000}"/>
    <cellStyle name="Обычный 15" xfId="91" xr:uid="{00000000-0005-0000-0000-000054000000}"/>
    <cellStyle name="Обычный 15 2" xfId="92" xr:uid="{00000000-0005-0000-0000-000055000000}"/>
    <cellStyle name="Обычный 16" xfId="93" xr:uid="{00000000-0005-0000-0000-000056000000}"/>
    <cellStyle name="Обычный 17" xfId="94" xr:uid="{00000000-0005-0000-0000-000057000000}"/>
    <cellStyle name="Обычный 18" xfId="95" xr:uid="{00000000-0005-0000-0000-000058000000}"/>
    <cellStyle name="Обычный 19" xfId="96" xr:uid="{00000000-0005-0000-0000-000059000000}"/>
    <cellStyle name="Обычный 2" xfId="4" xr:uid="{00000000-0005-0000-0000-00005A000000}"/>
    <cellStyle name="Обычный 2 10" xfId="97" xr:uid="{00000000-0005-0000-0000-00005B000000}"/>
    <cellStyle name="Обычный 2 2" xfId="98" xr:uid="{00000000-0005-0000-0000-00005C000000}"/>
    <cellStyle name="Обычный 2 2 2" xfId="99" xr:uid="{00000000-0005-0000-0000-00005D000000}"/>
    <cellStyle name="Обычный 2 2 2 10" xfId="100" xr:uid="{00000000-0005-0000-0000-00005E000000}"/>
    <cellStyle name="Обычный 2 2 2 2" xfId="101" xr:uid="{00000000-0005-0000-0000-00005F000000}"/>
    <cellStyle name="Обычный 2 2 2 2 2" xfId="102" xr:uid="{00000000-0005-0000-0000-000060000000}"/>
    <cellStyle name="Обычный 2 2 2 2 2 2" xfId="103" xr:uid="{00000000-0005-0000-0000-000061000000}"/>
    <cellStyle name="Обычный 2 2 2 2 3" xfId="104" xr:uid="{00000000-0005-0000-0000-000062000000}"/>
    <cellStyle name="Обычный 2 2 2 2 4" xfId="105" xr:uid="{00000000-0005-0000-0000-000063000000}"/>
    <cellStyle name="Обычный 2 2 2 2 5" xfId="106" xr:uid="{00000000-0005-0000-0000-000064000000}"/>
    <cellStyle name="Обычный 2 2 2 2 6" xfId="107" xr:uid="{00000000-0005-0000-0000-000065000000}"/>
    <cellStyle name="Обычный 2 2 2 2 7" xfId="108" xr:uid="{00000000-0005-0000-0000-000066000000}"/>
    <cellStyle name="Обычный 2 2 2 3" xfId="109" xr:uid="{00000000-0005-0000-0000-000067000000}"/>
    <cellStyle name="Обычный 2 2 2 4" xfId="110" xr:uid="{00000000-0005-0000-0000-000068000000}"/>
    <cellStyle name="Обычный 2 2 2 5" xfId="111" xr:uid="{00000000-0005-0000-0000-000069000000}"/>
    <cellStyle name="Обычный 2 2 2 6" xfId="112" xr:uid="{00000000-0005-0000-0000-00006A000000}"/>
    <cellStyle name="Обычный 2 2 2 7" xfId="113" xr:uid="{00000000-0005-0000-0000-00006B000000}"/>
    <cellStyle name="Обычный 2 2 2 8" xfId="114" xr:uid="{00000000-0005-0000-0000-00006C000000}"/>
    <cellStyle name="Обычный 2 2 2 9" xfId="115" xr:uid="{00000000-0005-0000-0000-00006D000000}"/>
    <cellStyle name="Обычный 2 2 3" xfId="116" xr:uid="{00000000-0005-0000-0000-00006E000000}"/>
    <cellStyle name="Обычный 2 2 4" xfId="117" xr:uid="{00000000-0005-0000-0000-00006F000000}"/>
    <cellStyle name="Обычный 2 2 5" xfId="118" xr:uid="{00000000-0005-0000-0000-000070000000}"/>
    <cellStyle name="Обычный 2 2 6" xfId="119" xr:uid="{00000000-0005-0000-0000-000071000000}"/>
    <cellStyle name="Обычный 2 2 7" xfId="120" xr:uid="{00000000-0005-0000-0000-000072000000}"/>
    <cellStyle name="Обычный 2 3" xfId="121" xr:uid="{00000000-0005-0000-0000-000073000000}"/>
    <cellStyle name="Обычный 2 4" xfId="122" xr:uid="{00000000-0005-0000-0000-000074000000}"/>
    <cellStyle name="Обычный 2 5" xfId="123" xr:uid="{00000000-0005-0000-0000-000075000000}"/>
    <cellStyle name="Обычный 2 6" xfId="124" xr:uid="{00000000-0005-0000-0000-000076000000}"/>
    <cellStyle name="Обычный 2 7" xfId="125" xr:uid="{00000000-0005-0000-0000-000077000000}"/>
    <cellStyle name="Обычный 2 8" xfId="126" xr:uid="{00000000-0005-0000-0000-000078000000}"/>
    <cellStyle name="Обычный 2 9" xfId="127" xr:uid="{00000000-0005-0000-0000-000079000000}"/>
    <cellStyle name="Обычный 20" xfId="128" xr:uid="{00000000-0005-0000-0000-00007A000000}"/>
    <cellStyle name="Обычный 24" xfId="129" xr:uid="{00000000-0005-0000-0000-00007B000000}"/>
    <cellStyle name="Обычный 24 2" xfId="130" xr:uid="{00000000-0005-0000-0000-00007C000000}"/>
    <cellStyle name="Обычный 3" xfId="6" xr:uid="{00000000-0005-0000-0000-00007D000000}"/>
    <cellStyle name="Обычный 3 2" xfId="7" xr:uid="{00000000-0005-0000-0000-00007E000000}"/>
    <cellStyle name="Обычный 3 3" xfId="131" xr:uid="{00000000-0005-0000-0000-00007F000000}"/>
    <cellStyle name="Обычный 4" xfId="132" xr:uid="{00000000-0005-0000-0000-000080000000}"/>
    <cellStyle name="Обычный 4 2" xfId="133" xr:uid="{00000000-0005-0000-0000-000081000000}"/>
    <cellStyle name="Обычный 5" xfId="134" xr:uid="{00000000-0005-0000-0000-000082000000}"/>
    <cellStyle name="Обычный 5 2" xfId="135" xr:uid="{00000000-0005-0000-0000-000083000000}"/>
    <cellStyle name="Обычный 5 3" xfId="136" xr:uid="{00000000-0005-0000-0000-000084000000}"/>
    <cellStyle name="Обычный 5 4" xfId="137" xr:uid="{00000000-0005-0000-0000-000085000000}"/>
    <cellStyle name="Обычный 6" xfId="138" xr:uid="{00000000-0005-0000-0000-000086000000}"/>
    <cellStyle name="Обычный 6 13" xfId="139" xr:uid="{00000000-0005-0000-0000-000087000000}"/>
    <cellStyle name="Обычный 6 2" xfId="140" xr:uid="{00000000-0005-0000-0000-000088000000}"/>
    <cellStyle name="Обычный 6 2 2" xfId="141" xr:uid="{00000000-0005-0000-0000-000089000000}"/>
    <cellStyle name="Обычный 7" xfId="142" xr:uid="{00000000-0005-0000-0000-00008A000000}"/>
    <cellStyle name="Обычный 7 2" xfId="143" xr:uid="{00000000-0005-0000-0000-00008B000000}"/>
    <cellStyle name="Обычный 8" xfId="144" xr:uid="{00000000-0005-0000-0000-00008C000000}"/>
    <cellStyle name="Обычный 8 2" xfId="145" xr:uid="{00000000-0005-0000-0000-00008D000000}"/>
    <cellStyle name="Обычный 9" xfId="146" xr:uid="{00000000-0005-0000-0000-00008E000000}"/>
    <cellStyle name="Обычный 9 2" xfId="147" xr:uid="{00000000-0005-0000-0000-00008F000000}"/>
    <cellStyle name="Обычный_1.3. Шаблон спецификации" xfId="3" xr:uid="{00000000-0005-0000-0000-000090000000}"/>
    <cellStyle name="Стиль 1" xfId="5" xr:uid="{00000000-0005-0000-0000-000091000000}"/>
    <cellStyle name="Стиль 1 2" xfId="148" xr:uid="{00000000-0005-0000-0000-000092000000}"/>
    <cellStyle name="Тысячи [0]_CHARPRIC" xfId="149" xr:uid="{00000000-0005-0000-0000-000093000000}"/>
    <cellStyle name="Тысячи(0)" xfId="150" xr:uid="{00000000-0005-0000-0000-000094000000}"/>
    <cellStyle name="Тысячи(0) 2" xfId="151" xr:uid="{00000000-0005-0000-0000-000095000000}"/>
    <cellStyle name="Тысячи_CHARPRIC" xfId="152" xr:uid="{00000000-0005-0000-0000-000096000000}"/>
    <cellStyle name="Упаковка" xfId="153" xr:uid="{00000000-0005-0000-0000-000097000000}"/>
    <cellStyle name="Упаковка 2" xfId="154" xr:uid="{00000000-0005-0000-0000-000098000000}"/>
    <cellStyle name="Финансовый 2" xfId="8" xr:uid="{00000000-0005-0000-0000-00009A000000}"/>
    <cellStyle name="Фінансовий" xfId="2" builtinId="3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1177@foxtrot.ua" TargetMode="External"/><Relationship Id="rId2" Type="http://schemas.openxmlformats.org/officeDocument/2006/relationships/hyperlink" Target="mailto:tender-GKF@foxtrot.kiev.ua" TargetMode="External"/><Relationship Id="rId1" Type="http://schemas.openxmlformats.org/officeDocument/2006/relationships/hyperlink" Target="http://www.foxtrotgroup.com.ua/uk/tender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8"/>
  <sheetViews>
    <sheetView showGridLines="0" showZeros="0" tabSelected="1" defaultGridColor="0" colorId="22" zoomScaleNormal="100" workbookViewId="0">
      <pane ySplit="1" topLeftCell="A2" activePane="bottomLeft" state="frozen"/>
      <selection activeCell="B23" sqref="B23:D23"/>
      <selection pane="bottomLeft" activeCell="B2" sqref="B2"/>
    </sheetView>
  </sheetViews>
  <sheetFormatPr defaultColWidth="0" defaultRowHeight="12.75"/>
  <cols>
    <col min="1" max="1" width="29.7109375" style="55" customWidth="1"/>
    <col min="2" max="2" width="80.42578125" style="55" customWidth="1"/>
    <col min="3" max="3" width="0" style="2" hidden="1" customWidth="1"/>
    <col min="4" max="16383" width="9.140625" style="2" hidden="1"/>
    <col min="16384" max="16384" width="9.140625" style="2" hidden="1" customWidth="1"/>
  </cols>
  <sheetData>
    <row r="1" spans="1:3" ht="12.75" customHeight="1">
      <c r="A1" s="61" t="s">
        <v>1</v>
      </c>
      <c r="B1" s="60"/>
      <c r="C1" s="1"/>
    </row>
    <row r="2" spans="1:3">
      <c r="A2" s="73" t="s">
        <v>17</v>
      </c>
      <c r="B2" s="43" t="s">
        <v>67</v>
      </c>
    </row>
    <row r="3" spans="1:3" ht="25.5">
      <c r="A3" s="74"/>
      <c r="B3" s="4" t="s">
        <v>85</v>
      </c>
    </row>
    <row r="4" spans="1:3">
      <c r="A4" s="74"/>
      <c r="B4" s="4" t="s">
        <v>79</v>
      </c>
    </row>
    <row r="5" spans="1:3">
      <c r="A5" s="74"/>
      <c r="B5" s="4" t="s">
        <v>64</v>
      </c>
    </row>
    <row r="6" spans="1:3">
      <c r="A6" s="74"/>
      <c r="B6" s="4" t="s">
        <v>66</v>
      </c>
    </row>
    <row r="7" spans="1:3">
      <c r="A7" s="73" t="s">
        <v>18</v>
      </c>
      <c r="B7" s="44" t="s">
        <v>54</v>
      </c>
    </row>
    <row r="8" spans="1:3" ht="25.5">
      <c r="A8" s="74"/>
      <c r="B8" s="41" t="s">
        <v>51</v>
      </c>
    </row>
    <row r="9" spans="1:3">
      <c r="A9" s="75"/>
      <c r="B9" s="45" t="s">
        <v>65</v>
      </c>
    </row>
    <row r="10" spans="1:3">
      <c r="A10" s="76" t="s">
        <v>43</v>
      </c>
      <c r="B10" s="46" t="s">
        <v>47</v>
      </c>
    </row>
    <row r="11" spans="1:3">
      <c r="A11" s="77"/>
      <c r="B11" s="42" t="s">
        <v>83</v>
      </c>
    </row>
    <row r="12" spans="1:3">
      <c r="A12" s="77"/>
      <c r="B12" s="3" t="s">
        <v>44</v>
      </c>
    </row>
    <row r="13" spans="1:3">
      <c r="A13" s="77"/>
      <c r="B13" s="3" t="s">
        <v>30</v>
      </c>
    </row>
    <row r="14" spans="1:3" ht="25.5">
      <c r="A14" s="77"/>
      <c r="B14" s="3" t="s">
        <v>46</v>
      </c>
    </row>
    <row r="15" spans="1:3">
      <c r="A15" s="77"/>
      <c r="B15" s="4" t="s">
        <v>49</v>
      </c>
    </row>
    <row r="16" spans="1:3" ht="25.5">
      <c r="A16" s="77"/>
      <c r="B16" s="4" t="s">
        <v>82</v>
      </c>
    </row>
    <row r="17" spans="1:2">
      <c r="A17" s="77"/>
      <c r="B17" s="47" t="s">
        <v>19</v>
      </c>
    </row>
    <row r="18" spans="1:2">
      <c r="A18" s="56">
        <v>6</v>
      </c>
      <c r="B18" s="47" t="s">
        <v>20</v>
      </c>
    </row>
    <row r="19" spans="1:2">
      <c r="A19" s="73" t="s">
        <v>33</v>
      </c>
      <c r="B19" s="48">
        <v>45777</v>
      </c>
    </row>
    <row r="20" spans="1:2" ht="38.25">
      <c r="A20" s="75"/>
      <c r="B20" s="49" t="s">
        <v>13</v>
      </c>
    </row>
    <row r="21" spans="1:2" ht="25.5">
      <c r="A21" s="44" t="s">
        <v>32</v>
      </c>
      <c r="B21" s="50" t="s">
        <v>0</v>
      </c>
    </row>
    <row r="22" spans="1:2" ht="38.25">
      <c r="A22" s="57"/>
      <c r="B22" s="51" t="s">
        <v>81</v>
      </c>
    </row>
    <row r="23" spans="1:2" ht="25.5">
      <c r="A23" s="58"/>
      <c r="B23" s="5" t="s">
        <v>68</v>
      </c>
    </row>
    <row r="24" spans="1:2">
      <c r="A24" s="73" t="s">
        <v>34</v>
      </c>
      <c r="B24" s="52" t="s">
        <v>31</v>
      </c>
    </row>
    <row r="25" spans="1:2">
      <c r="A25" s="74"/>
      <c r="B25" s="6" t="s">
        <v>41</v>
      </c>
    </row>
    <row r="26" spans="1:2">
      <c r="A26" s="74"/>
      <c r="B26" s="6" t="s">
        <v>50</v>
      </c>
    </row>
    <row r="27" spans="1:2" ht="38.25">
      <c r="A27" s="59" t="s">
        <v>35</v>
      </c>
      <c r="B27" s="53" t="s">
        <v>24</v>
      </c>
    </row>
    <row r="28" spans="1:2">
      <c r="A28" s="73" t="s">
        <v>36</v>
      </c>
      <c r="B28" s="50" t="s">
        <v>26</v>
      </c>
    </row>
    <row r="29" spans="1:2">
      <c r="A29" s="74"/>
      <c r="B29" s="5" t="s">
        <v>25</v>
      </c>
    </row>
    <row r="30" spans="1:2">
      <c r="A30" s="75"/>
      <c r="B30" s="5" t="s">
        <v>21</v>
      </c>
    </row>
    <row r="31" spans="1:2">
      <c r="A31" s="73" t="s">
        <v>37</v>
      </c>
      <c r="B31" s="50" t="s">
        <v>29</v>
      </c>
    </row>
    <row r="32" spans="1:2">
      <c r="A32" s="74"/>
      <c r="B32" s="5" t="s">
        <v>27</v>
      </c>
    </row>
    <row r="33" spans="1:2">
      <c r="A33" s="74"/>
      <c r="B33" s="5" t="s">
        <v>28</v>
      </c>
    </row>
    <row r="34" spans="1:2">
      <c r="A34" s="75"/>
      <c r="B34" s="7" t="s">
        <v>22</v>
      </c>
    </row>
    <row r="35" spans="1:2" ht="25.5">
      <c r="A35" s="44" t="s">
        <v>38</v>
      </c>
      <c r="B35" s="53" t="s">
        <v>23</v>
      </c>
    </row>
    <row r="36" spans="1:2" ht="25.5">
      <c r="A36" s="73" t="s">
        <v>39</v>
      </c>
      <c r="B36" s="41" t="s">
        <v>42</v>
      </c>
    </row>
    <row r="37" spans="1:2">
      <c r="A37" s="75"/>
      <c r="B37" s="54" t="s">
        <v>12</v>
      </c>
    </row>
    <row r="38" spans="1:2" ht="38.25">
      <c r="A38" s="59" t="s">
        <v>40</v>
      </c>
      <c r="B38" s="49" t="s">
        <v>80</v>
      </c>
    </row>
  </sheetData>
  <mergeCells count="8">
    <mergeCell ref="A2:A6"/>
    <mergeCell ref="A31:A34"/>
    <mergeCell ref="A36:A37"/>
    <mergeCell ref="A28:A30"/>
    <mergeCell ref="A7:A9"/>
    <mergeCell ref="A24:A26"/>
    <mergeCell ref="A19:A20"/>
    <mergeCell ref="A10:A17"/>
  </mergeCells>
  <conditionalFormatting sqref="B19">
    <cfRule type="containsBlanks" dxfId="2" priority="1">
      <formula>LEN(TRIM(B19))=0</formula>
    </cfRule>
  </conditionalFormatting>
  <hyperlinks>
    <hyperlink ref="B37" r:id="rId1" xr:uid="{00000000-0004-0000-0000-000000000000}"/>
    <hyperlink ref="B9" r:id="rId2" xr:uid="{00000000-0004-0000-0000-000002000000}"/>
    <hyperlink ref="B6" location="'Додаток 1'!A1" display="Перелік робіт по адмініструванню серверів наданий в Додатку 1." xr:uid="{818B4DC8-7E68-479D-95E6-D35027836172}"/>
    <hyperlink ref="B11" r:id="rId3" xr:uid="{A8E51B99-3A69-4631-AF1D-B2F0989B1FB3}"/>
  </hyperlinks>
  <pageMargins left="0.27559055118110237" right="0.2" top="0.28000000000000003" bottom="0.42" header="0.19685039370078741" footer="0.19685039370078741"/>
  <pageSetup paperSize="9" scale="90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5"/>
  <sheetViews>
    <sheetView showGridLines="0" showZeros="0" defaultGridColor="0" colorId="22" zoomScaleNormal="100" workbookViewId="0">
      <pane xSplit="4" ySplit="3" topLeftCell="E4" activePane="bottomRight" state="frozen"/>
      <selection activeCell="B23" sqref="B23"/>
      <selection pane="topRight" activeCell="B23" sqref="B23"/>
      <selection pane="bottomLeft" activeCell="B23" sqref="B23"/>
      <selection pane="bottomRight" activeCell="E3" sqref="E3"/>
    </sheetView>
  </sheetViews>
  <sheetFormatPr defaultRowHeight="12.75"/>
  <cols>
    <col min="1" max="1" width="3" style="19" bestFit="1" customWidth="1"/>
    <col min="2" max="2" width="45.140625" style="8" bestFit="1" customWidth="1"/>
    <col min="3" max="3" width="14.7109375" style="8" customWidth="1"/>
    <col min="4" max="4" width="9" style="8" customWidth="1"/>
    <col min="5" max="5" width="28.85546875" style="8" customWidth="1"/>
    <col min="6" max="6" width="8.7109375" style="8" customWidth="1"/>
    <col min="7" max="16384" width="9.140625" style="8"/>
  </cols>
  <sheetData>
    <row r="1" spans="1:6">
      <c r="B1" s="39" t="str">
        <f>IF($E$3=0,"Додаток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C1" s="20"/>
      <c r="D1" s="21" t="str">
        <f>IF($D$2&gt;1,"Кількість пропозицій","")</f>
        <v/>
      </c>
      <c r="E1" s="22" t="str">
        <f>IFERROR(_xlfn.RANK.AVG(E2,$E$2:$L$2,1),"")</f>
        <v/>
      </c>
      <c r="F1" s="37" t="str">
        <f>IF($E$3=0,"Змінювати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6" s="9" customFormat="1">
      <c r="B2" s="40" t="str">
        <f>Документація!$B$2</f>
        <v>СМС-комунікації з клієнтами Юг-Контракт</v>
      </c>
      <c r="C2" s="23"/>
      <c r="D2" s="24">
        <f>IF(COUNTA($E$3:F$3)&gt;1,COUNTA($E$3:F$3),0)</f>
        <v>0</v>
      </c>
      <c r="E2" s="25"/>
      <c r="F2" s="37" t="str">
        <f>IF($E$3=0,"Поля для заповнення промарковано кольором.","")</f>
        <v>Поля для заповнення промарковано кольором.</v>
      </c>
    </row>
    <row r="3" spans="1:6" s="9" customFormat="1">
      <c r="A3" s="10"/>
      <c r="B3" s="82" t="s">
        <v>2</v>
      </c>
      <c r="C3" s="82"/>
      <c r="D3" s="83"/>
      <c r="E3" s="38"/>
    </row>
    <row r="4" spans="1:6" s="9" customFormat="1" ht="12.75" customHeight="1">
      <c r="A4" s="10"/>
      <c r="B4" s="82" t="s">
        <v>45</v>
      </c>
      <c r="C4" s="82"/>
      <c r="D4" s="83"/>
      <c r="E4" s="11"/>
    </row>
    <row r="5" spans="1:6" s="9" customFormat="1" ht="12.75" customHeight="1">
      <c r="A5" s="10"/>
      <c r="B5" s="82" t="s">
        <v>3</v>
      </c>
      <c r="C5" s="82"/>
      <c r="D5" s="83"/>
      <c r="E5" s="11"/>
    </row>
    <row r="6" spans="1:6" s="9" customFormat="1" ht="12.75" customHeight="1">
      <c r="A6" s="10"/>
      <c r="B6" s="82" t="s">
        <v>4</v>
      </c>
      <c r="C6" s="82"/>
      <c r="D6" s="83"/>
      <c r="E6" s="12"/>
    </row>
    <row r="7" spans="1:6" s="9" customFormat="1" ht="12.75" customHeight="1">
      <c r="A7" s="10"/>
      <c r="B7" s="82" t="s">
        <v>5</v>
      </c>
      <c r="C7" s="82"/>
      <c r="D7" s="83"/>
      <c r="E7" s="11"/>
    </row>
    <row r="8" spans="1:6" s="9" customFormat="1" ht="12.75" customHeight="1">
      <c r="A8" s="10"/>
      <c r="B8" s="82" t="s">
        <v>6</v>
      </c>
      <c r="C8" s="82"/>
      <c r="D8" s="83"/>
      <c r="E8" s="11"/>
    </row>
    <row r="9" spans="1:6" s="9" customFormat="1" ht="12.75" customHeight="1">
      <c r="A9" s="10"/>
      <c r="B9" s="82" t="s">
        <v>11</v>
      </c>
      <c r="C9" s="82"/>
      <c r="D9" s="83"/>
      <c r="E9" s="12"/>
    </row>
    <row r="10" spans="1:6" s="9" customFormat="1" ht="12.75" customHeight="1">
      <c r="A10" s="10"/>
      <c r="B10" s="82" t="s">
        <v>7</v>
      </c>
      <c r="C10" s="82"/>
      <c r="D10" s="83"/>
      <c r="E10" s="11"/>
    </row>
    <row r="11" spans="1:6" s="9" customFormat="1" ht="12.75" customHeight="1">
      <c r="A11" s="10"/>
      <c r="B11" s="82" t="s">
        <v>8</v>
      </c>
      <c r="C11" s="82"/>
      <c r="D11" s="83"/>
      <c r="E11" s="12"/>
    </row>
    <row r="12" spans="1:6" s="9" customFormat="1" ht="12.75" customHeight="1">
      <c r="A12" s="10"/>
      <c r="B12" s="82" t="s">
        <v>9</v>
      </c>
      <c r="C12" s="82"/>
      <c r="D12" s="83"/>
      <c r="E12" s="13"/>
    </row>
    <row r="13" spans="1:6" s="9" customFormat="1" ht="12.75" customHeight="1">
      <c r="A13" s="10"/>
      <c r="B13" s="82" t="s">
        <v>14</v>
      </c>
      <c r="C13" s="82"/>
      <c r="D13" s="83"/>
      <c r="E13" s="14"/>
    </row>
    <row r="14" spans="1:6" s="9" customFormat="1" ht="12.75" customHeight="1">
      <c r="A14" s="10"/>
      <c r="B14" s="82" t="s">
        <v>48</v>
      </c>
      <c r="C14" s="82"/>
      <c r="D14" s="83"/>
      <c r="E14" s="14"/>
    </row>
    <row r="15" spans="1:6" s="9" customFormat="1" ht="12.75" customHeight="1">
      <c r="A15" s="10"/>
      <c r="B15" s="82" t="s">
        <v>10</v>
      </c>
      <c r="C15" s="82"/>
      <c r="D15" s="83"/>
      <c r="E15" s="15"/>
    </row>
    <row r="16" spans="1:6" s="9" customFormat="1" ht="12.75" customHeight="1">
      <c r="A16" s="16"/>
      <c r="B16" s="84" t="s">
        <v>52</v>
      </c>
      <c r="C16" s="84"/>
      <c r="D16" s="85"/>
      <c r="E16" s="26"/>
    </row>
    <row r="17" spans="1:5" s="29" customFormat="1" ht="27.75" customHeight="1">
      <c r="A17" s="27"/>
      <c r="B17" s="88" t="s">
        <v>69</v>
      </c>
      <c r="C17" s="88"/>
      <c r="D17" s="89"/>
      <c r="E17" s="28"/>
    </row>
    <row r="18" spans="1:5" s="33" customFormat="1" ht="66" customHeight="1">
      <c r="A18" s="34"/>
      <c r="B18" s="86" t="s">
        <v>73</v>
      </c>
      <c r="C18" s="86"/>
      <c r="D18" s="87"/>
      <c r="E18" s="35"/>
    </row>
    <row r="19" spans="1:5" s="29" customFormat="1" ht="28.5" customHeight="1">
      <c r="A19" s="30"/>
      <c r="B19" s="90" t="s">
        <v>74</v>
      </c>
      <c r="C19" s="90"/>
      <c r="D19" s="91"/>
      <c r="E19" s="28"/>
    </row>
    <row r="20" spans="1:5" s="29" customFormat="1" ht="27.75" customHeight="1">
      <c r="A20" s="30"/>
      <c r="B20" s="92" t="s">
        <v>71</v>
      </c>
      <c r="C20" s="92"/>
      <c r="D20" s="93"/>
      <c r="E20" s="28"/>
    </row>
    <row r="21" spans="1:5" s="29" customFormat="1" ht="24.75" customHeight="1">
      <c r="A21" s="30"/>
      <c r="B21" s="90" t="s">
        <v>70</v>
      </c>
      <c r="C21" s="90"/>
      <c r="D21" s="91"/>
      <c r="E21" s="28"/>
    </row>
    <row r="22" spans="1:5" s="33" customFormat="1" ht="25.5" customHeight="1">
      <c r="A22" s="31"/>
      <c r="B22" s="86" t="s">
        <v>72</v>
      </c>
      <c r="C22" s="86"/>
      <c r="D22" s="87"/>
      <c r="E22" s="32"/>
    </row>
    <row r="23" spans="1:5" s="33" customFormat="1" ht="26.25" customHeight="1">
      <c r="A23" s="31"/>
      <c r="B23" s="86" t="s">
        <v>76</v>
      </c>
      <c r="C23" s="86"/>
      <c r="D23" s="87"/>
      <c r="E23" s="32"/>
    </row>
    <row r="24" spans="1:5" s="33" customFormat="1" ht="51.75" customHeight="1">
      <c r="A24" s="31"/>
      <c r="B24" s="86" t="s">
        <v>75</v>
      </c>
      <c r="C24" s="86"/>
      <c r="D24" s="87"/>
      <c r="E24" s="32"/>
    </row>
    <row r="25" spans="1:5" s="33" customFormat="1" ht="12.75" customHeight="1">
      <c r="A25" s="36"/>
      <c r="B25" s="86" t="s">
        <v>55</v>
      </c>
      <c r="C25" s="86"/>
      <c r="D25" s="87"/>
      <c r="E25" s="32"/>
    </row>
    <row r="26" spans="1:5" s="33" customFormat="1" ht="38.25" customHeight="1">
      <c r="A26" s="36"/>
      <c r="B26" s="86" t="s">
        <v>77</v>
      </c>
      <c r="C26" s="86"/>
      <c r="D26" s="87"/>
      <c r="E26" s="32"/>
    </row>
    <row r="27" spans="1:5" s="33" customFormat="1" ht="27" customHeight="1">
      <c r="A27" s="70"/>
      <c r="B27" s="80" t="s">
        <v>78</v>
      </c>
      <c r="C27" s="80"/>
      <c r="D27" s="81"/>
      <c r="E27" s="64"/>
    </row>
    <row r="28" spans="1:5" ht="25.5" customHeight="1">
      <c r="A28" s="71" t="s">
        <v>53</v>
      </c>
      <c r="B28" s="65" t="s">
        <v>61</v>
      </c>
      <c r="C28" s="65" t="s">
        <v>56</v>
      </c>
      <c r="D28" s="65" t="s">
        <v>57</v>
      </c>
      <c r="E28" s="65" t="s">
        <v>15</v>
      </c>
    </row>
    <row r="29" spans="1:5" ht="12.75" customHeight="1">
      <c r="A29" s="72">
        <v>1</v>
      </c>
      <c r="B29" s="78" t="s">
        <v>84</v>
      </c>
      <c r="C29" s="66" t="s">
        <v>58</v>
      </c>
      <c r="D29" s="67">
        <v>70000</v>
      </c>
      <c r="E29" s="68"/>
    </row>
    <row r="30" spans="1:5" ht="12.75" customHeight="1">
      <c r="A30" s="72">
        <v>2</v>
      </c>
      <c r="B30" s="78"/>
      <c r="C30" s="66" t="s">
        <v>59</v>
      </c>
      <c r="D30" s="67">
        <v>40000</v>
      </c>
      <c r="E30" s="68"/>
    </row>
    <row r="31" spans="1:5" ht="12.75" customHeight="1">
      <c r="A31" s="72">
        <v>3</v>
      </c>
      <c r="B31" s="78"/>
      <c r="C31" s="66" t="s">
        <v>60</v>
      </c>
      <c r="D31" s="67">
        <v>20000</v>
      </c>
      <c r="E31" s="68"/>
    </row>
    <row r="32" spans="1:5" ht="12.75" customHeight="1">
      <c r="A32" s="72">
        <v>4</v>
      </c>
      <c r="B32" s="79" t="s">
        <v>62</v>
      </c>
      <c r="C32" s="79"/>
      <c r="D32" s="69"/>
      <c r="E32" s="68"/>
    </row>
    <row r="33" spans="1:5" ht="12.75" customHeight="1">
      <c r="A33" s="72">
        <v>5</v>
      </c>
      <c r="B33" s="79" t="s">
        <v>63</v>
      </c>
      <c r="C33" s="79"/>
      <c r="D33" s="69"/>
      <c r="E33" s="68"/>
    </row>
    <row r="34" spans="1:5" s="18" customFormat="1" ht="25.5" customHeight="1">
      <c r="A34" s="17"/>
      <c r="D34" s="62" t="s">
        <v>16</v>
      </c>
      <c r="E34" s="63">
        <f>SUMPRODUCT($D29:$D31,E29:E31)+E32+E33</f>
        <v>0</v>
      </c>
    </row>
    <row r="35" spans="1:5" ht="12.75" customHeight="1"/>
    <row r="36" spans="1:5" ht="12.75" customHeight="1"/>
    <row r="37" spans="1:5" ht="12.75" customHeight="1"/>
    <row r="38" spans="1:5" ht="12.75" customHeight="1"/>
    <row r="39" spans="1:5" ht="12.75" customHeight="1"/>
    <row r="40" spans="1:5" ht="12.75" customHeight="1"/>
    <row r="41" spans="1:5" ht="12.75" customHeight="1"/>
    <row r="42" spans="1:5" ht="12.75" customHeight="1"/>
    <row r="43" spans="1:5" ht="12.75" customHeight="1"/>
    <row r="44" spans="1:5" ht="12.75" customHeight="1"/>
    <row r="45" spans="1:5" ht="12.75" customHeight="1"/>
  </sheetData>
  <sheetProtection algorithmName="SHA-512" hashValue="In9ttz0ZYqmjFaZYT1dFdAcUCyuioMfkXJY1hw8obLYkpT+3cwQ9aNXsy9qXDBYiQF+NZvXhzVEcsg2xvxFW5A==" saltValue="/sP1gvAYmc5dML5ZRjxaAg==" spinCount="100000" sheet="1" formatCells="0" formatColumns="0" formatRows="0" autoFilter="0"/>
  <protectedRanges>
    <protectedRange sqref="E1:E1048576" name="Диапазон1"/>
  </protectedRanges>
  <mergeCells count="28">
    <mergeCell ref="B3:D3"/>
    <mergeCell ref="B4:D4"/>
    <mergeCell ref="B5:D5"/>
    <mergeCell ref="B9:D9"/>
    <mergeCell ref="B10:D10"/>
    <mergeCell ref="B21:D21"/>
    <mergeCell ref="B23:D23"/>
    <mergeCell ref="B20:D20"/>
    <mergeCell ref="B6:D6"/>
    <mergeCell ref="B7:D7"/>
    <mergeCell ref="B8:D8"/>
    <mergeCell ref="B11:D11"/>
    <mergeCell ref="B29:B31"/>
    <mergeCell ref="B32:C32"/>
    <mergeCell ref="B33:C33"/>
    <mergeCell ref="B27:D27"/>
    <mergeCell ref="B12:D12"/>
    <mergeCell ref="B13:D13"/>
    <mergeCell ref="B14:D14"/>
    <mergeCell ref="B15:D15"/>
    <mergeCell ref="B16:D16"/>
    <mergeCell ref="B26:D26"/>
    <mergeCell ref="B22:D22"/>
    <mergeCell ref="B24:D24"/>
    <mergeCell ref="B18:D18"/>
    <mergeCell ref="B17:D17"/>
    <mergeCell ref="B19:D19"/>
    <mergeCell ref="B25:D25"/>
  </mergeCells>
  <conditionalFormatting sqref="E3:E33">
    <cfRule type="containsBlanks" dxfId="1" priority="3">
      <formula>LEN(TRIM(E3))=0</formula>
    </cfRule>
  </conditionalFormatting>
  <conditionalFormatting sqref="E34">
    <cfRule type="containsBlanks" dxfId="0" priority="1">
      <formula>LEN(TRIM(E34))=0</formula>
    </cfRule>
  </conditionalFormatting>
  <dataValidations count="2">
    <dataValidation allowBlank="1" showInputMessage="1" showErrorMessage="1" promptTitle="Дата отримання пропозиції" prompt="Заповнюється Тендерним комітетом" sqref="E2" xr:uid="{00000000-0002-0000-0100-000000000000}"/>
    <dataValidation allowBlank="1" showInputMessage="1" showErrorMessage="1" promptTitle="Вхідний № пропозиції" prompt="Заповнюється Тендерним комітетом" sqref="E1" xr:uid="{00000000-0002-0000-0100-000001000000}"/>
  </dataValidations>
  <pageMargins left="0.28000000000000003" right="0.2" top="0.2" bottom="0.36" header="0.19685039370078741" footer="0.19685039370078741"/>
  <pageSetup paperSize="9" scale="98" orientation="portrait" r:id="rId1"/>
  <headerFooter>
    <oddFooter>&amp;L&amp;"+,обычный"&amp;10&amp;K01+046Лист &amp;P з &amp;N листів&amp;R&amp;"+,обычный"&amp;10&amp;K01+048&amp;F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Документація</vt:lpstr>
      <vt:lpstr>Додаток 1</vt:lpstr>
      <vt:lpstr>'Додаток 1'!Область_друку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2025-04-23T15:20:35Z</dcterms:modified>
</cp:coreProperties>
</file>