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4"/>
  <workbookPr filterPrivacy="1" defaultThemeVersion="124226"/>
  <xr:revisionPtr revIDLastSave="0" documentId="13_ncr:1_{303C193D-3849-47DA-8239-558CFE9F00A1}" xr6:coauthVersionLast="36" xr6:coauthVersionMax="47" xr10:uidLastSave="{00000000-0000-0000-0000-000000000000}"/>
  <bookViews>
    <workbookView xWindow="-105" yWindow="-105" windowWidth="23250" windowHeight="12450" tabRatio="804" xr2:uid="{00000000-000D-0000-FFFF-FFFF00000000}"/>
  </bookViews>
  <sheets>
    <sheet name="Документація" sheetId="2" r:id="rId1"/>
    <sheet name="Додаток 1" sheetId="3" r:id="rId2"/>
    <sheet name="ТЗ_Лот_1" sheetId="20" r:id="rId3"/>
    <sheet name="ТЗ_Лот_2" sheetId="21" r:id="rId4"/>
    <sheet name="ТЗ_Лот_3" sheetId="22" r:id="rId5"/>
    <sheet name="ТЗ_Лот_4" sheetId="23" r:id="rId6"/>
    <sheet name="ТЗ_Лот_5" sheetId="24" r:id="rId7"/>
    <sheet name="ТЗ_Лот_6" sheetId="25" r:id="rId8"/>
    <sheet name="ТЗ_Лот_7" sheetId="26" r:id="rId9"/>
    <sheet name="ТЗ_Лот_8" sheetId="27" r:id="rId10"/>
    <sheet name="ТЗ_Лот_9" sheetId="28" r:id="rId11"/>
  </sheets>
  <definedNames>
    <definedName name="_xlnm._FilterDatabase" localSheetId="1" hidden="1">'Додаток 1'!#REF!</definedName>
    <definedName name="_xlnm.Print_Titles" localSheetId="1">'Додаток 1'!$3:$3</definedName>
    <definedName name="_xlnm.Print_Area" localSheetId="1">'Додаток 1'!$A$1:$K$58</definedName>
    <definedName name="_xlnm.Print_Area" localSheetId="0">Документація!$A$1:$B$66</definedName>
    <definedName name="_xlnm.Print_Area" localSheetId="2">ТЗ_Лот_1!$A$1:$C$47</definedName>
    <definedName name="_xlnm.Print_Area" localSheetId="3">ТЗ_Лот_2!$A$1:$C$47</definedName>
    <definedName name="_xlnm.Print_Area" localSheetId="4">ТЗ_Лот_3!$A$1:$C$47</definedName>
    <definedName name="_xlnm.Print_Area" localSheetId="5">ТЗ_Лот_4!$A$1:$C$47</definedName>
    <definedName name="_xlnm.Print_Area" localSheetId="6">ТЗ_Лот_5!$A$1:$C$47</definedName>
    <definedName name="_xlnm.Print_Area" localSheetId="7">ТЗ_Лот_6!$A$1:$C$47</definedName>
    <definedName name="_xlnm.Print_Area" localSheetId="8">ТЗ_Лот_7!$A$1:$C$47</definedName>
    <definedName name="_xlnm.Print_Area" localSheetId="9">ТЗ_Лот_8!$A$1:$C$47</definedName>
    <definedName name="_xlnm.Print_Area" localSheetId="10">ТЗ_Лот_9!$A$1:$C$47</definedName>
  </definedNames>
  <calcPr calcId="191029"/>
</workbook>
</file>

<file path=xl/calcChain.xml><?xml version="1.0" encoding="utf-8"?>
<calcChain xmlns="http://schemas.openxmlformats.org/spreadsheetml/2006/main">
  <c r="D2" i="28" l="1"/>
  <c r="D1" i="28"/>
  <c r="D2" i="27"/>
  <c r="D1" i="27"/>
  <c r="D2" i="26"/>
  <c r="D1" i="26"/>
  <c r="D2" i="25"/>
  <c r="D1" i="25"/>
  <c r="D2" i="24"/>
  <c r="D1" i="24"/>
  <c r="D2" i="23"/>
  <c r="D1" i="23"/>
  <c r="D1" i="22"/>
  <c r="D2" i="22"/>
  <c r="D2" i="21"/>
  <c r="D1" i="21"/>
  <c r="D1" i="20"/>
  <c r="D2" i="20"/>
  <c r="C3" i="20" l="1"/>
  <c r="C3" i="28"/>
  <c r="C3" i="27"/>
  <c r="C3" i="26"/>
  <c r="C3" i="25"/>
  <c r="C3" i="24"/>
  <c r="C3" i="23"/>
  <c r="C3" i="22"/>
  <c r="C3" i="21"/>
  <c r="E49" i="3" l="1"/>
  <c r="D49" i="3"/>
  <c r="E57" i="3" l="1"/>
  <c r="E50" i="3"/>
  <c r="E51" i="3"/>
  <c r="E52" i="3"/>
  <c r="E53" i="3"/>
  <c r="E54" i="3"/>
  <c r="E55" i="3"/>
  <c r="E56" i="3"/>
  <c r="D50" i="3"/>
  <c r="D51" i="3"/>
  <c r="D52" i="3"/>
  <c r="D53" i="3"/>
  <c r="D54" i="3"/>
  <c r="D55" i="3"/>
  <c r="D56" i="3"/>
  <c r="D57" i="3"/>
  <c r="E58" i="3" l="1"/>
  <c r="A3" i="28"/>
  <c r="A3" i="27"/>
  <c r="A3" i="26"/>
  <c r="A3" i="25"/>
  <c r="A3" i="24"/>
  <c r="A3" i="23"/>
  <c r="A3" i="22"/>
  <c r="A3" i="21"/>
  <c r="A3" i="20"/>
  <c r="D58" i="3" l="1"/>
  <c r="A2" i="3" l="1"/>
  <c r="A1" i="3" l="1"/>
  <c r="L2" i="3" l="1"/>
  <c r="D1" i="3" s="1"/>
  <c r="L1" i="3"/>
</calcChain>
</file>

<file path=xl/sharedStrings.xml><?xml version="1.0" encoding="utf-8"?>
<sst xmlns="http://schemas.openxmlformats.org/spreadsheetml/2006/main" count="783" uniqueCount="294">
  <si>
    <t xml:space="preserve">До участі в процедурі закупівлі приймаються пропозиції від Учасників, які відповідають наступним вимогам: </t>
  </si>
  <si>
    <t>Документація процедури закупівлі</t>
  </si>
  <si>
    <t>ПІБ керівника</t>
  </si>
  <si>
    <t>Телефон керівника</t>
  </si>
  <si>
    <t>Юридична адреса</t>
  </si>
  <si>
    <t>Фактична адреса</t>
  </si>
  <si>
    <t xml:space="preserve">Контактна особа </t>
  </si>
  <si>
    <t>Телефон контактної особи</t>
  </si>
  <si>
    <t>Електронна адреса контактної особи</t>
  </si>
  <si>
    <t>Код ЄДРПОУ</t>
  </si>
  <si>
    <t>Телефон компанії</t>
  </si>
  <si>
    <t>http://www.foxtrotgroup.com.ua/uk/tender.html</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</si>
  <si>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</si>
  <si>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Офіційний сайт компанії Учасника (за наявності)</t>
  </si>
  <si>
    <t>1. Предмет закупівлі</t>
  </si>
  <si>
    <t>2. Замовник</t>
  </si>
  <si>
    <t>Розмір електронного листа не повинен перевищувати 15 МБ.</t>
  </si>
  <si>
    <t>Тема електронного листа має містити тільки предмет закупівлі.</t>
  </si>
  <si>
    <t>2. Пропозиція не відповідає вимогам щодо предмету закупівлі.</t>
  </si>
  <si>
    <t>3. Внаслідок дії непереборної сили.</t>
  </si>
  <si>
    <t>Учасники процедури закупівлі на запит Замовника надають установчі та фінансові документи в електронному вигляді.</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</si>
  <si>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</si>
  <si>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1. Учасник не відповідає кваліфікаційним критеріям;</t>
  </si>
  <si>
    <t>Замовник відхиляє пропозицію Учасника у разі, якщо:</t>
  </si>
  <si>
    <t>1. Ціна найкращої пропозиції перевищує бюджет закупівлі;</t>
  </si>
  <si>
    <t>2. Відсутня подальша потреба у закупівлі;</t>
  </si>
  <si>
    <t>Замовник має право відмінити закупівлю якщо:</t>
  </si>
  <si>
    <t>Критеріями оцінки та вибору переможця є:</t>
  </si>
  <si>
    <t>5. Кваліфікаційні критерії до Учасників</t>
  </si>
  <si>
    <t>4. Дата подання пропозиції та строк її дії</t>
  </si>
  <si>
    <t xml:space="preserve">6. Критерії оцінки пропозицій Учасників </t>
  </si>
  <si>
    <t>7. Переговори з Учасником</t>
  </si>
  <si>
    <t>8. Відхилення пропозиції Учасника</t>
  </si>
  <si>
    <t>9. Відміна Замовником процедури закупівлі</t>
  </si>
  <si>
    <t>10. Подача установчих та фінансових документів</t>
  </si>
  <si>
    <t>11. Результати процедури закупівлі</t>
  </si>
  <si>
    <t>12. Умови укладання договору про закупівлю</t>
  </si>
  <si>
    <t>Результати процедури закупівлі оприлюднюються у розділі "Закриті тендери" за посиланням:</t>
  </si>
  <si>
    <t>3. Склад та вимоги до оформлення пропозиції Учасника</t>
  </si>
  <si>
    <t>Склад пропозиції Учасника:</t>
  </si>
  <si>
    <t>Досвід роботи за напрямом предмету закупівлі, років</t>
  </si>
  <si>
    <t>Пропозиція Учасника подається в електронному вигляді на адресу:</t>
  </si>
  <si>
    <t>Платник ПДВ- так, ні</t>
  </si>
  <si>
    <t>Будь-які питання стосовно закупівлі Учасник має направляти на адресу Тендерного комітету:</t>
  </si>
  <si>
    <t>Група Компаній ФОКСТРОТ</t>
  </si>
  <si>
    <t>Публічне розкриття пропозицій не проводиться.</t>
  </si>
  <si>
    <t>• відповідність вимогам щодо предмету закупівлі;</t>
  </si>
  <si>
    <t>• строки виконання робіт;</t>
  </si>
  <si>
    <t>• мінімальна вартість пропозиції.</t>
  </si>
  <si>
    <r>
      <t xml:space="preserve">Тендерна пропозиція має бути зафіксована в гривнях до повного виконання зобов'язань по Договору. </t>
    </r>
    <r>
      <rPr>
        <i/>
        <sz val="10"/>
        <rFont val="Arial"/>
        <family val="2"/>
        <charset val="204"/>
      </rPr>
      <t>Підтвердити</t>
    </r>
  </si>
  <si>
    <t>tender-GKF@foxtrot.kiev.ua</t>
  </si>
  <si>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</si>
  <si>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t>• Офіційний лист про відповідність учасника кваліфікаційним критеріям Замовника.</t>
  </si>
  <si>
    <r>
      <t xml:space="preserve">Тендерна пропозиція має включати вартість матеріалів, робіт та транспортних витрат та витрат на відрядження. </t>
    </r>
    <r>
      <rPr>
        <i/>
        <sz val="10"/>
        <rFont val="Arial"/>
        <family val="2"/>
        <charset val="204"/>
      </rPr>
      <t>Підтвердити</t>
    </r>
  </si>
  <si>
    <t>Бажані бренди – Huawei</t>
  </si>
  <si>
    <t>Бажані бренди – Deya, Victron, Huawei</t>
  </si>
  <si>
    <t>Бажані бренди – Deya, Victron</t>
  </si>
  <si>
    <t>Гарантія – 5 років.</t>
  </si>
  <si>
    <t>Підтримка кількох акумуляторів паралельно (для гібридної системи)</t>
  </si>
  <si>
    <t>Підтримка кількох акумуляторів паралельно</t>
  </si>
  <si>
    <t>Можливість паралельної роботи з дизельним генератором</t>
  </si>
  <si>
    <t>Окремий вхід для підключення дизельного генератора або можливість паралельної роботи з дизельним генератором</t>
  </si>
  <si>
    <t>Окремий вхід для підключення дизельного генератора</t>
  </si>
  <si>
    <t>Входи для підключення існуючої сонячної системи</t>
  </si>
  <si>
    <t>ККД, % мін. 97</t>
  </si>
  <si>
    <t>Ступінь захисту - мін IP65</t>
  </si>
  <si>
    <t>Час перемикання (AC-Battery) - 8 мс</t>
  </si>
  <si>
    <t>Підключення генератора - Так</t>
  </si>
  <si>
    <t>Допустима потужність, мін +10% до номіналу</t>
  </si>
  <si>
    <t>Тип монтажу – Внутрішній/ Зовнішній</t>
  </si>
  <si>
    <t>Номінальна потужність, Вт – мін 50000</t>
  </si>
  <si>
    <t>Форма вихідного сигналу - Чиста синусоїда</t>
  </si>
  <si>
    <t>Діапазон вхідної напруги - 220/380 В</t>
  </si>
  <si>
    <t>Кількість фаз - 3</t>
  </si>
  <si>
    <t>Тип – Гідридний або мережевий</t>
  </si>
  <si>
    <t>Тип – Гібридний або мережевий</t>
  </si>
  <si>
    <t>Тип - Hybrid</t>
  </si>
  <si>
    <t>Вимоги до інверторів:</t>
  </si>
  <si>
    <t>Бажані бренди - Longi, Ja Solar, Jinko Solar</t>
  </si>
  <si>
    <t>Гарантія - 12 років.</t>
  </si>
  <si>
    <t>Тип конектора - MC4</t>
  </si>
  <si>
    <t>Клас захисту - IP68</t>
  </si>
  <si>
    <t>Ефективність модуля (ККД) – мін 21.2 %</t>
  </si>
  <si>
    <t>Максимальна потужність (Pmax) – мін 570 Вт</t>
  </si>
  <si>
    <t>Застосування - на дах</t>
  </si>
  <si>
    <t>Вид ФЕМ:</t>
  </si>
  <si>
    <t>Дахово-баластна система схід-захід 
(інший тип кріплення згідно проектних рішень виконавця )</t>
  </si>
  <si>
    <t>Дахово-баластна система схід-захід; оцинковані металеві конструкції – навіси над паркувальними місцями паркінгу (інший тип кріплення згідно проектних рішень виконавця )</t>
  </si>
  <si>
    <t>Тип кріплення модулів:</t>
  </si>
  <si>
    <t>600 кВт год, потужність 300 кВт</t>
  </si>
  <si>
    <t>60 кВт год, потужність 30 кВт</t>
  </si>
  <si>
    <t>1200 кВт год, потужність 600 кВт</t>
  </si>
  <si>
    <t>1400 кВт год, потужність 700 кВт</t>
  </si>
  <si>
    <t>80 кВт год (з перспективою 240 кВт год), потужність 100 кВт</t>
  </si>
  <si>
    <t>80 кВт/год (з технічною можливістю збільшення до 240 кВт год), потужністю 200 кВт</t>
  </si>
  <si>
    <t>Перспективна ємність та потужність УЗЕ:</t>
  </si>
  <si>
    <t>600 кВт</t>
  </si>
  <si>
    <t>360 кВт</t>
  </si>
  <si>
    <t>36 кВт</t>
  </si>
  <si>
    <t>300 кВт</t>
  </si>
  <si>
    <t>324 кВт</t>
  </si>
  <si>
    <t>120 кВт</t>
  </si>
  <si>
    <t>240 кВт</t>
  </si>
  <si>
    <t>Потужність згідно сумарної потужності фотоелектричних модулів:</t>
  </si>
  <si>
    <t>30 кВт</t>
  </si>
  <si>
    <t>250 кВт</t>
  </si>
  <si>
    <t>270 кВт</t>
  </si>
  <si>
    <t>100 кВт</t>
  </si>
  <si>
    <t>200 кВт</t>
  </si>
  <si>
    <t xml:space="preserve">Потужність згідно загальної потужності інверторів: </t>
  </si>
  <si>
    <t>Мережева з можливістю приєднання УЗЕ</t>
  </si>
  <si>
    <t>Гібридна або мережева, укомплектована УЗЕ</t>
  </si>
  <si>
    <t>Гібридна, укомплектована УЗЕ</t>
  </si>
  <si>
    <t>Мережева з можливістю додаткового встановлення УЗЕ</t>
  </si>
  <si>
    <t>Тип ФЕС:</t>
  </si>
  <si>
    <t>Необхідно розробити та виготовити проектно-кошторисну документацію на розміщення об’єкту будівництва та її підключення до електричних мереж споживача, з можливістю видачі електроенергії у загальну мережу на умовах самовиробництва (активний споживач).</t>
  </si>
  <si>
    <t>§  загальна площа крівлі  – (і) 2,6 тис кв.м. та (іі) 1,9 тис кв.м. – всього 4,5 тис кв.м.; придатні для розміщення дахи враховуючи затінення - (і) 1,3 тис кв.м. та (іі) 0,85 тис кв.м.;</t>
  </si>
  <si>
    <t>І. ЗАГАЛЬНА ІНФОРМАЦІЯ</t>
  </si>
  <si>
    <t>Лот 1</t>
  </si>
  <si>
    <t>Лот 2</t>
  </si>
  <si>
    <t>Лот 3</t>
  </si>
  <si>
    <t>Лот 4</t>
  </si>
  <si>
    <t>Лот 5</t>
  </si>
  <si>
    <t>Лот 6</t>
  </si>
  <si>
    <t>Лот 7</t>
  </si>
  <si>
    <t>Лот 8</t>
  </si>
  <si>
    <t>Лот 9</t>
  </si>
  <si>
    <t>ТРЦ «Депот», Володимирський проспект, 98, м. Лубни, Полтавська обл.</t>
  </si>
  <si>
    <t>ТРЦ, Вечірній бульвар, 31а, м. Кривий Ріг, Дніпропетровська обл.</t>
  </si>
  <si>
    <t>ТРЦ, Центральний проспект, 27Б, м. Миколаїв, Миколаївська обл.</t>
  </si>
  <si>
    <t>ТРЦ «Депот», Корабелів проспект, 14, м. Миколаїв, Миколаївська обл.</t>
  </si>
  <si>
    <t>ТРЦ «Депот», Шевченка бульвар, 385, м. Черкаси, Черкаська обл.</t>
  </si>
  <si>
    <t xml:space="preserve">ТРЦ «Депот», Велика Перспективна вул., 48, м. Кропивницький, Кіровоградська обл. </t>
  </si>
  <si>
    <t xml:space="preserve">ТРЦ «Депот», Семена Палія вул., 125Б, м.Одеса, Одеська обл. </t>
  </si>
  <si>
    <t xml:space="preserve">ТРЦ «Депот», Коваленка вул., 6А, м. Кропивницький, Кіровоградська обл. </t>
  </si>
  <si>
    <t>ТРЦ «Депот», Головна вул., 265А, м.Чернівці, Чернівецька обл.</t>
  </si>
  <si>
    <t>Вартість проектних робіт, грн з ПДВ</t>
  </si>
  <si>
    <t>Споживач та місце розташування ФЕС</t>
  </si>
  <si>
    <t>плаский дах, руберойд, наявні вентканали</t>
  </si>
  <si>
    <t>плаский дах, руберойд, наявні вентканали.</t>
  </si>
  <si>
    <t>скатний, профнастил покрівельний, влаштований на дерев’яні стійки, балки і крокви</t>
  </si>
  <si>
    <t xml:space="preserve">Тип даху та покриття крівлі </t>
  </si>
  <si>
    <t>2 800,00 м.кв</t>
  </si>
  <si>
    <t>2 300,00 м.кв</t>
  </si>
  <si>
    <t>2 500,00 м.кв</t>
  </si>
  <si>
    <t>4 000,00 м.кв</t>
  </si>
  <si>
    <t>2 200 м.кв</t>
  </si>
  <si>
    <t>5 700 м.кв</t>
  </si>
  <si>
    <t xml:space="preserve"> 3 000,00 м.кв</t>
  </si>
  <si>
    <t>Загальна площа крівлі, м.кв</t>
  </si>
  <si>
    <r>
      <t xml:space="preserve">На дахах Торгово-розважального центру «Депот», розташованого за адресою: </t>
    </r>
    <r>
      <rPr>
        <b/>
        <sz val="10"/>
        <color theme="1"/>
        <rFont val="Arial"/>
        <family val="2"/>
        <charset val="204"/>
      </rPr>
      <t>Головна вулиця, 265А, Чернівці, Чернівецька область</t>
    </r>
  </si>
  <si>
    <r>
      <t xml:space="preserve">На дахах Торгово-розважального центру «Депот», розташованого за адресою: </t>
    </r>
    <r>
      <rPr>
        <b/>
        <sz val="10"/>
        <color theme="1"/>
        <rFont val="Arial"/>
        <family val="2"/>
        <charset val="204"/>
      </rPr>
      <t>вулиця Семена Палія, 125Б, Одеса, Одеська область, 65000</t>
    </r>
  </si>
  <si>
    <r>
      <t xml:space="preserve">На дахах Торгово-розважального центру «Депот», розташованого за адресою: </t>
    </r>
    <r>
      <rPr>
        <b/>
        <sz val="10"/>
        <color theme="1"/>
        <rFont val="Arial"/>
        <family val="2"/>
        <charset val="204"/>
      </rPr>
      <t>вулиця Коваленка, 6А, Кропивницький, Кіровоградська область, 25000</t>
    </r>
  </si>
  <si>
    <r>
      <t xml:space="preserve">На дахах Торгово-розважального центру «Депот», розташованого за адресою: </t>
    </r>
    <r>
      <rPr>
        <b/>
        <sz val="10"/>
        <color theme="1"/>
        <rFont val="Arial"/>
        <family val="2"/>
        <charset val="204"/>
      </rPr>
      <t>вулиця Велика Перспективна, 48, Кропивницький, Кіровоградська область, 25000</t>
    </r>
  </si>
  <si>
    <r>
      <t xml:space="preserve">На дахах та пакувальному майданчику (паркінгу) Торгово-розважального центру «Депот», розташованого за адресою: </t>
    </r>
    <r>
      <rPr>
        <b/>
        <sz val="10"/>
        <color theme="1"/>
        <rFont val="Arial"/>
        <family val="2"/>
        <charset val="204"/>
      </rPr>
      <t>бульвар Шевченка, 385, Черкаси, Черкаська область, 18000</t>
    </r>
  </si>
  <si>
    <r>
      <t>На дахах Торгово-розважального центру «Депот», розташованого за адресою:</t>
    </r>
    <r>
      <rPr>
        <b/>
        <sz val="10"/>
        <color theme="1"/>
        <rFont val="Arial"/>
        <family val="2"/>
        <charset val="204"/>
      </rPr>
      <t xml:space="preserve"> проспект Корабелів, 14, Миколаїв, Миколаївська область, 54000</t>
    </r>
  </si>
  <si>
    <r>
      <t xml:space="preserve">На дахах торгово-розважального центру, розташованого за адресою: </t>
    </r>
    <r>
      <rPr>
        <b/>
        <sz val="10"/>
        <color theme="1"/>
        <rFont val="Arial"/>
        <family val="2"/>
        <charset val="204"/>
      </rPr>
      <t>проспект Центральний, 27Б, Миколаїв, Миколаївська обл, 54029</t>
    </r>
  </si>
  <si>
    <r>
      <t xml:space="preserve">На дахах торгово-розважального центру, розташованого за адресою: </t>
    </r>
    <r>
      <rPr>
        <b/>
        <sz val="10"/>
        <color theme="1"/>
        <rFont val="Arial"/>
        <family val="2"/>
        <charset val="204"/>
      </rPr>
      <t>Вечірній бульвар, 31а, Кривий Ріг, Дніпропетровська область, 50076</t>
    </r>
  </si>
  <si>
    <t>Місце розташування ФЕС:</t>
  </si>
  <si>
    <t xml:space="preserve">Від 360 кВт, з можливістю встановлення в подальшому установок зберігання енергії (УЗЕ) ємністю 600 кВт/ год </t>
  </si>
  <si>
    <t>120 кВт, з можливістю встановлення установок зберігання енергії (УЗЕ) ємністю 80 кВт/год</t>
  </si>
  <si>
    <t>240 кВт, з можливістю встановлення установок зберігання енергії (УЗЕ) ємністю 80 кВт год з технічною можливістю збільшення до 240 кВт/ год</t>
  </si>
  <si>
    <t>Потужність фотоелектричних модулів</t>
  </si>
  <si>
    <t>Загальна потужність інверторів по стороні змінного струму</t>
  </si>
  <si>
    <t>Лот</t>
  </si>
  <si>
    <t>Тип - Мережевий</t>
  </si>
  <si>
    <r>
      <t xml:space="preserve">ТРЦ «Депот», </t>
    </r>
    <r>
      <rPr>
        <sz val="8"/>
        <color theme="1"/>
        <rFont val="Arial"/>
        <family val="2"/>
        <charset val="204"/>
      </rPr>
      <t>Володимирський проспект, 98, м. Лубни, Полтавська обл.</t>
    </r>
  </si>
  <si>
    <r>
      <t xml:space="preserve">ТРЦ, </t>
    </r>
    <r>
      <rPr>
        <sz val="8"/>
        <color theme="1"/>
        <rFont val="Arial"/>
        <family val="2"/>
        <charset val="204"/>
      </rPr>
      <t>Вечірній бульвар, 31а, м. Кривий Ріг, Дніпропетровська обл.</t>
    </r>
  </si>
  <si>
    <r>
      <t xml:space="preserve">ТРЦ, </t>
    </r>
    <r>
      <rPr>
        <sz val="8"/>
        <color theme="1"/>
        <rFont val="Arial"/>
        <family val="2"/>
        <charset val="204"/>
      </rPr>
      <t>Центральний проспект, 27Б, м. Миколаїв, Миколаївська обл.</t>
    </r>
  </si>
  <si>
    <r>
      <t xml:space="preserve">ТРЦ «Депот», </t>
    </r>
    <r>
      <rPr>
        <sz val="8"/>
        <color theme="1"/>
        <rFont val="Arial"/>
        <family val="2"/>
        <charset val="204"/>
      </rPr>
      <t>Корабелів проспект, 14, м. Миколаїв, Миколаївська обл.</t>
    </r>
  </si>
  <si>
    <r>
      <t xml:space="preserve">ТРЦ «Депот», </t>
    </r>
    <r>
      <rPr>
        <sz val="8"/>
        <color theme="1"/>
        <rFont val="Arial"/>
        <family val="2"/>
        <charset val="204"/>
      </rPr>
      <t>Шевченка бульвар, 385, м. Черкаси, Черкаська обл.</t>
    </r>
  </si>
  <si>
    <r>
      <t xml:space="preserve">ТРЦ «Депот», </t>
    </r>
    <r>
      <rPr>
        <sz val="8"/>
        <color theme="1"/>
        <rFont val="Arial"/>
        <family val="2"/>
        <charset val="204"/>
      </rPr>
      <t xml:space="preserve">Велика Перспективна вул., 48, м. Кропивницький, Кіровоградська обл. </t>
    </r>
  </si>
  <si>
    <r>
      <t xml:space="preserve">ТРЦ «Депот», </t>
    </r>
    <r>
      <rPr>
        <sz val="8"/>
        <color theme="1"/>
        <rFont val="Arial"/>
        <family val="2"/>
        <charset val="204"/>
      </rPr>
      <t xml:space="preserve">Коваленка вул., 6А, м. Кропивницький, Кіровоградська обл. </t>
    </r>
  </si>
  <si>
    <r>
      <t xml:space="preserve">ТРЦ «Депот», </t>
    </r>
    <r>
      <rPr>
        <sz val="8"/>
        <color theme="1"/>
        <rFont val="Arial"/>
        <family val="2"/>
        <charset val="204"/>
      </rPr>
      <t xml:space="preserve">Семена Палія вул., 125Б, м.Одеса, Одеська обл. </t>
    </r>
  </si>
  <si>
    <r>
      <t xml:space="preserve">ТРЦ «Депот», </t>
    </r>
    <r>
      <rPr>
        <sz val="8"/>
        <color theme="1"/>
        <rFont val="Arial"/>
        <family val="2"/>
        <charset val="204"/>
      </rPr>
      <t>Головна вул., 265А, м.Чернівці, Чернівецька обл.</t>
    </r>
  </si>
  <si>
    <t>Вартість закупівлі, грн з ПДВ</t>
  </si>
  <si>
    <t>Загальні вимоги до проектно-кошторисної документації</t>
  </si>
  <si>
    <t>ІІ. ОСНОВНІ ТЕХНІЧНІ ВИМОГИ ДО ФЕС</t>
  </si>
  <si>
    <t>Склад проектної документації:</t>
  </si>
  <si>
    <r>
      <t xml:space="preserve">Підрядник після завершення монтажу ФЕС має укласти з замовником договір на комплексне технічне обслуговування ФЕС строком на 10 років. 
</t>
    </r>
    <r>
      <rPr>
        <i/>
        <sz val="10"/>
        <rFont val="Arial"/>
        <family val="2"/>
        <charset val="204"/>
      </rPr>
      <t>Підтвердити або зазначити свої умови</t>
    </r>
  </si>
  <si>
    <r>
      <rPr>
        <b/>
        <u/>
        <sz val="10"/>
        <color theme="1"/>
        <rFont val="Arial"/>
        <family val="2"/>
        <charset val="204"/>
      </rPr>
      <t>Захист параметрів напруги</t>
    </r>
    <r>
      <rPr>
        <b/>
        <sz val="10"/>
        <color theme="1"/>
        <rFont val="Arial"/>
        <family val="2"/>
        <charset val="204"/>
      </rPr>
      <t xml:space="preserve">: </t>
    </r>
    <r>
      <rPr>
        <sz val="10"/>
        <color theme="1"/>
        <rFont val="Arial"/>
        <family val="2"/>
        <charset val="204"/>
      </rPr>
      <t>Улаштувати технічні засоби для недопущення відпуску в електричну мережу ОСР та їх користувачів електричної енергії, параметри напруги якої не відповідають визначеним державними стандартами</t>
    </r>
  </si>
  <si>
    <r>
      <rPr>
        <b/>
        <u/>
        <sz val="10"/>
        <color theme="1"/>
        <rFont val="Arial"/>
        <family val="2"/>
        <charset val="204"/>
      </rPr>
      <t>Автоматичне відключення ФЕС від електромережі ОСР</t>
    </r>
    <r>
      <rPr>
        <b/>
        <sz val="10"/>
        <color theme="1"/>
        <rFont val="Arial"/>
        <family val="2"/>
        <charset val="204"/>
      </rPr>
      <t>:</t>
    </r>
    <r>
      <rPr>
        <sz val="10"/>
        <color theme="1"/>
        <rFont val="Arial"/>
        <family val="2"/>
        <charset val="204"/>
      </rPr>
      <t xml:space="preserve"> Улаштувати технічні засоби та/або провести відповідні налаштування обладнання (інвертора) для забезпечення автоматичного відключення генеруючої електроустановки від електричної мережі ОСР та їх користувачів у разі раптового зникнення в ній напруги та для унеможливлення подачі напруги в електричну мережу у разі відсутності в ній напруги</t>
    </r>
  </si>
  <si>
    <r>
      <rPr>
        <b/>
        <u/>
        <sz val="10"/>
        <color theme="1"/>
        <rFont val="Arial"/>
        <family val="2"/>
        <charset val="204"/>
      </rPr>
      <t>Пломбування технічних засобів захисту та автоматики</t>
    </r>
    <r>
      <rPr>
        <b/>
        <sz val="10"/>
        <color theme="1"/>
        <rFont val="Arial"/>
        <family val="2"/>
        <charset val="204"/>
      </rPr>
      <t xml:space="preserve">: </t>
    </r>
    <r>
      <rPr>
        <sz val="10"/>
        <color theme="1"/>
        <rFont val="Arial"/>
        <family val="2"/>
        <charset val="204"/>
      </rPr>
      <t>Забезпечити місця для опломбування встановлених технічних засобів захисту, блокування, захисної автоматики, контролю</t>
    </r>
  </si>
  <si>
    <r>
      <rPr>
        <b/>
        <u/>
        <sz val="10"/>
        <color theme="1"/>
        <rFont val="Arial"/>
        <family val="2"/>
        <charset val="204"/>
      </rPr>
      <t>Облік електроенергії, що згенерована ФЕС та спожита електроустановками споживача</t>
    </r>
    <r>
      <rPr>
        <b/>
        <sz val="10"/>
        <color theme="1"/>
        <rFont val="Arial"/>
        <family val="2"/>
        <charset val="204"/>
      </rPr>
      <t xml:space="preserve">: </t>
    </r>
    <r>
      <rPr>
        <sz val="10"/>
        <color theme="1"/>
        <rFont val="Arial"/>
        <family val="2"/>
        <charset val="204"/>
      </rPr>
      <t xml:space="preserve">Забезпечити влаштування приладу обліку електричної енергії, спожитої електроустановками споживача, приєднаними до ФЕС з технічною можливістю підключення такого приладу до автоматизованої системи комерційного обліку електроенергії. </t>
    </r>
  </si>
  <si>
    <r>
      <rPr>
        <b/>
        <u/>
        <sz val="10"/>
        <color theme="1"/>
        <rFont val="Arial"/>
        <family val="2"/>
        <charset val="204"/>
      </rPr>
      <t>Інші вимоги</t>
    </r>
    <r>
      <rPr>
        <b/>
        <sz val="10"/>
        <color theme="1"/>
        <rFont val="Arial"/>
        <family val="2"/>
        <charset val="204"/>
      </rPr>
      <t xml:space="preserve">: </t>
    </r>
    <r>
      <rPr>
        <sz val="10"/>
        <color theme="1"/>
        <rFont val="Arial"/>
        <family val="2"/>
        <charset val="204"/>
      </rPr>
      <t>Забезпечити виконання інших технічних вимог та рішень, необхідних для забезпечення функціонування ФЕС у відповідності до її функціонального призначення та чинних в Україні норм та правил.</t>
    </r>
  </si>
  <si>
    <t>х</t>
  </si>
  <si>
    <t>Вказати основних клієнтів за напрямком даної закупівлі, тобто надати перелік з 5 об’єктів, що є подібними до даного запиту і роботи на яких були виконані компанією-учасником.</t>
  </si>
  <si>
    <t>2. Мають досвід у сфері встановлення та введення в експлуатацію ФЕС 5 і більше років.</t>
  </si>
  <si>
    <t>3. Можуть підтвердити наявність збудованих та введених в експлуатацію ФЕС загальною потужністю не менше 10 МВт.</t>
  </si>
  <si>
    <t>4. Мають необхідне технічну та кадрову спроможність виконання підрядник робіт та надання послуг комплексного технічного обслуговування ФЕС, 
 -  в частині наявності необхідного обладнання та устаткування, 
 -  а також персоналу, що має відповідну кваліфікацію та відповідні допуски з електробезпеки, у тому числі фахівців з охорони праці, які здійснюють інспектування електрообладнання та контролюють додержання нормативно-правових актів під час організації та виконання робіт, та можуть підтвердити досвід 3 і більше років виконання подібних сервісних функцій.</t>
  </si>
  <si>
    <t>Підтвердити досвід у сфері встановлення та введення в експлуатацію ФЕС 5 і більше років.</t>
  </si>
  <si>
    <t>Підтвердити технічну та кадрову спроможність виконання підрядник робіт та надання послуг комплексного технічного обслуговування ФЕС, в частині наявності необхідного обладнання та устаткування а також персоналу, що має відповідну кваліфікацію та відповідні допуски з електробезпеки, у тому числі фахівців з охорони праці, які здійснюють інспектування електрообладнання та контролюють додержання нормативно-правових актів під час організації та виконання робіт.</t>
  </si>
  <si>
    <t>Підтвердити досвід 3 і більше років виконання подібних сервісних функцій.</t>
  </si>
  <si>
    <t>Підтвердити наявність збудованих та введених в експлуатацію ФЕС загальною потужністю не менше 10 МВт.</t>
  </si>
  <si>
    <t>Учасник може надати декілька варіацій ФЕС – мережева ФЕС та гармонізована з нею промислова УЗЕ або гібридна ФЕС та комплекс приєднаних до неї накопичувальних батарей.</t>
  </si>
  <si>
    <t>Також учасник має надати пропозицію по вартості сервісного обслуговування ФЕС за умови укладення з таким підрядником договору на обслуговування ФЕС строком на 10 років.</t>
  </si>
  <si>
    <r>
      <rPr>
        <b/>
        <sz val="10"/>
        <color theme="1"/>
        <rFont val="Arial"/>
        <family val="2"/>
        <charset val="204"/>
      </rPr>
      <t>Диспетчерський нагляд за роботою ФЕС:</t>
    </r>
    <r>
      <rPr>
        <sz val="10"/>
        <color theme="1"/>
        <rFont val="Arial"/>
        <family val="2"/>
        <charset val="204"/>
      </rPr>
      <t xml:space="preserve">
-   диспетчерський нагляд за допомогою моніторингу інверторного обладнання, ведення журналу подій, помилок (щоденно);
-   віддалена технічна підтримка технічного персоналу на місцевості (щоденно);
-   загальний Звіт по генерації ФЕС, стану інверторного обладнання (щоденно);
-   виконання Звіту за результатами провелення робіт з технічного обслуговування (2 рази на рік та/або за вимогою).</t>
    </r>
  </si>
  <si>
    <r>
      <t>Технічне обслуговування інверторного та супутнього обладанання:</t>
    </r>
    <r>
      <rPr>
        <sz val="10"/>
        <color theme="1"/>
        <rFont val="Arial"/>
        <family val="2"/>
        <charset val="204"/>
      </rPr>
      <t xml:space="preserve">
-   планова перевірка та обслуговування інверторного обладнання згідно регламенту виробника (2 рази на рік);
-   термографічна перевірка контактних з'єднань струмоведучих частин (2 рази на рік);
-   ревізія контактних з'єднань та їх дотягування згідно регламенту (2 рази на рік);
-   огляд стану системи охолодження, кабельних з'єднань, стану ізоляції (2 рази на рік);
-   оновлення ПЗ інверторного обладнання (згідно регламенту);
-   аварійне обслуговування/виїзд для заміни та пусконалагодження (за необхідності).</t>
    </r>
  </si>
  <si>
    <r>
      <t xml:space="preserve">Перевірка та технічне обслуговування фотоелектричних модулів:  
</t>
    </r>
    <r>
      <rPr>
        <sz val="10"/>
        <color theme="1"/>
        <rFont val="Arial"/>
        <family val="2"/>
        <charset val="204"/>
      </rPr>
      <t>-   вимірювання ВА-характеристик ланцюгів послідовно з'єднаних ФЕМ відповідно до статистичної вибірки (до 50 %) (2 рази на рік);
-   термографічна перевірка комутаційного обладнання та срумопровідних з'єднань (2 рази на рік);
-   гарантійний менеджмент (супровід сервісних кейсів) (за необхідності);
-   чищення фотоелектричних модулів (за необхідності).</t>
    </r>
  </si>
  <si>
    <r>
      <t>Перевірка мереж низької напруги (НН) змінного струму:</t>
    </r>
    <r>
      <rPr>
        <sz val="10"/>
        <color theme="1"/>
        <rFont val="Arial"/>
        <family val="2"/>
        <charset val="204"/>
      </rPr>
      <t xml:space="preserve">
-   візуальний огляд струмоведучих з'єднань (кабелів постійного та змінного струму) (2 рази на рік);
-  термографічна перевірка струмоведучих з'єднаннь за статистичною вибіркою (2 рази на рік).</t>
    </r>
  </si>
  <si>
    <r>
      <rPr>
        <b/>
        <u/>
        <sz val="10"/>
        <rFont val="Arial"/>
        <family val="2"/>
        <charset val="204"/>
      </rPr>
      <t>Вимоги до сервісного обслуговування ФЕС</t>
    </r>
    <r>
      <rPr>
        <sz val="10"/>
        <rFont val="Arial"/>
        <family val="2"/>
        <charset val="204"/>
      </rPr>
      <t>. У рамках сервісного обслуговування Підрядник має забезпечити наступний мінімальний пакет послуг та робіт:</t>
    </r>
    <r>
      <rPr>
        <b/>
        <sz val="10"/>
        <rFont val="Arial"/>
        <family val="2"/>
        <charset val="204"/>
      </rPr>
      <t xml:space="preserve">
</t>
    </r>
    <r>
      <rPr>
        <i/>
        <sz val="10"/>
        <rFont val="Arial"/>
        <family val="2"/>
        <charset val="204"/>
      </rPr>
      <t>Підтвердити або зазначити свої умови</t>
    </r>
  </si>
  <si>
    <t>Умови Договору мають відповідати акцептованій пропозиції Учасника.</t>
  </si>
  <si>
    <r>
      <rPr>
        <u/>
        <sz val="10"/>
        <color theme="1"/>
        <rFont val="Arial"/>
        <family val="2"/>
        <charset val="204"/>
      </rPr>
      <t>В частині приєднання Споживача до електромережі ОСР:</t>
    </r>
    <r>
      <rPr>
        <sz val="10"/>
        <color theme="1"/>
        <rFont val="Arial"/>
        <family val="2"/>
        <charset val="204"/>
      </rPr>
      <t xml:space="preserve">
</t>
    </r>
    <r>
      <rPr>
        <b/>
        <sz val="10"/>
        <color theme="1"/>
        <rFont val="Arial"/>
        <family val="2"/>
        <charset val="204"/>
      </rPr>
      <t>Забезпечити виконання комплексу дій та заходів щодо забезпечення:</t>
    </r>
    <r>
      <rPr>
        <sz val="10"/>
        <color theme="1"/>
        <rFont val="Arial"/>
        <family val="2"/>
        <charset val="204"/>
      </rPr>
      <t xml:space="preserve">
-  внесення змін в однолінійну схему електропостачання Споживача за наслідками влаштування ФЕС;
-  внесення змін (оновлення) паспорту точки розподілу електричної енергії в частині наявності спеціальних електроустановок, якими обладнана площадка комерційного обліку споживач.</t>
    </r>
  </si>
  <si>
    <r>
      <t xml:space="preserve">Реєстрація Активного споживача: </t>
    </r>
    <r>
      <rPr>
        <sz val="10"/>
        <color theme="1"/>
        <rFont val="Arial"/>
        <family val="2"/>
        <charset val="204"/>
      </rPr>
      <t>Забезпечити виконання комплексу дій та заходів, необхідних для внесення оператором системи розподілу електроенергії Споживача як Активного споживача в реєстр об’єктів електроенергетики та електроустановок споживачів (у тому числі активних споживачів), що використовують альтернативні джерела енергії для виробництва електричної енергії</t>
    </r>
  </si>
  <si>
    <r>
      <t xml:space="preserve">Облік електроенергії, що вироблений ФЕС та спожита електроустановками Споживача: </t>
    </r>
    <r>
      <rPr>
        <sz val="10"/>
        <color theme="1"/>
        <rFont val="Arial"/>
        <family val="2"/>
        <charset val="204"/>
      </rPr>
      <t>Забезпечити супроводження процесу укладення договору з постачальником послуг комерційного обліку електроенергії з метою забезпечення комерційного обліку електроенергії, виробленої ФЕС та спожитої електроустановками споживача.</t>
    </r>
  </si>
  <si>
    <t>ІII. ВИМОГИ ДО ОБЛАДНАННЯ ТА УСТАТКУВАННЯ</t>
  </si>
  <si>
    <t>• Сертифікати відповідності, технічний паспорт на враховані в пропозиціях матеріали та обладнання.</t>
  </si>
  <si>
    <t>tender-1135@foxtrot.ua</t>
  </si>
  <si>
    <t>• гарантійні строки на обладнання та виконані роботи;</t>
  </si>
  <si>
    <t>Матеріал корпусу: Метал + пластик</t>
  </si>
  <si>
    <r>
      <t xml:space="preserve">Гарантійний строк на роботу ФЕС не менше 3 років та безоплатну заміну всього обладнання ФЕС протягом цього періоду у випадку поломки такого обладнання.
У випадку поломки обладнання після спливу трирічного строку, підрядник має здійснювати безоплатну заміну всього обладнання, що має більший гарантійний строк експлуатації.
Обладнання, гарантійний строк експлуатації на який завершився, підлягає заміні (ремонту) підрядником за рахунок замовника.
</t>
    </r>
    <r>
      <rPr>
        <i/>
        <sz val="10"/>
        <rFont val="Arial"/>
        <family val="2"/>
        <charset val="204"/>
      </rPr>
      <t>Підтвердити або зазначити свої умови</t>
    </r>
  </si>
  <si>
    <r>
      <rPr>
        <u/>
        <sz val="10"/>
        <rFont val="Arial"/>
        <family val="2"/>
        <charset val="204"/>
      </rPr>
      <t>ОСНОВНІ ТЕХНІЧНІ ВИМОГИ ДО ФЕС</t>
    </r>
    <r>
      <rPr>
        <sz val="10"/>
        <rFont val="Arial"/>
        <family val="2"/>
        <charset val="204"/>
      </rPr>
      <t xml:space="preserve">. </t>
    </r>
    <r>
      <rPr>
        <i/>
        <sz val="10"/>
        <rFont val="Arial"/>
        <family val="2"/>
        <charset val="204"/>
      </rPr>
      <t>Підтвердити або зазначити свої умови</t>
    </r>
  </si>
  <si>
    <r>
      <rPr>
        <u/>
        <sz val="10"/>
        <rFont val="Arial"/>
        <family val="2"/>
        <charset val="204"/>
      </rPr>
      <t>ДОДАТКОВІ УМОВИ РОБІТ ВИКОНАВЦЯ</t>
    </r>
    <r>
      <rPr>
        <sz val="10"/>
        <rFont val="Arial"/>
        <family val="2"/>
        <charset val="204"/>
      </rPr>
      <t xml:space="preserve">. </t>
    </r>
    <r>
      <rPr>
        <i/>
        <sz val="10"/>
        <rFont val="Arial"/>
        <family val="2"/>
        <charset val="204"/>
      </rPr>
      <t>Підтвердити або зазначити свої умови</t>
    </r>
  </si>
  <si>
    <t xml:space="preserve">360 кВт, з можливістю встановлення в подальшому установок зберігання енергії (УЗЕ) ємністю 600 кВт/ год </t>
  </si>
  <si>
    <t>36 кВт, з можливістю встановлення установок зберігання енергії (УЗЕ) ємністю 30 кВт/ год</t>
  </si>
  <si>
    <r>
      <rPr>
        <b/>
        <u/>
        <sz val="10"/>
        <rFont val="Arial"/>
        <family val="2"/>
        <charset val="204"/>
      </rPr>
      <t>Облік електроенергії, відпущеної в мережу ОСР</t>
    </r>
    <r>
      <rPr>
        <b/>
        <sz val="10"/>
        <rFont val="Arial"/>
        <family val="2"/>
        <charset val="204"/>
      </rPr>
      <t xml:space="preserve">: </t>
    </r>
    <r>
      <rPr>
        <sz val="10"/>
        <rFont val="Arial"/>
        <family val="2"/>
        <charset val="204"/>
      </rPr>
      <t xml:space="preserve">Забезпечити комерційний облік електричної енергії відповідно до вимог Кодексу комерційного обліку. </t>
    </r>
  </si>
  <si>
    <r>
      <t xml:space="preserve">Гарантійний строк на запропонований інвертор не менше 5 років. 
</t>
    </r>
    <r>
      <rPr>
        <i/>
        <sz val="10"/>
        <rFont val="Arial"/>
        <family val="2"/>
        <charset val="204"/>
      </rPr>
      <t>Підтвердити або зазначити свої умови</t>
    </r>
  </si>
  <si>
    <t>Встановлення фотоелектричних сонячних електростанцій</t>
  </si>
  <si>
    <r>
      <rPr>
        <u/>
        <sz val="10"/>
        <rFont val="Arial"/>
        <family val="2"/>
        <charset val="204"/>
      </rPr>
      <t>Метою закупівлі</t>
    </r>
    <r>
      <rPr>
        <sz val="10"/>
        <rFont val="Arial"/>
        <family val="2"/>
        <charset val="204"/>
      </rPr>
      <t xml:space="preserve"> є вибір підрядник для влаштування фотоелектричних сонячних електростанцій (гібридних або мережевих) для виробництва електричної енергії з енергії сонячного випромінювання, з можливістю встановлення в подальшому установок зберігання енергії (УЗЕ),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 (ст. 58-1 Закону України «Про ринок електричної енергії»). </t>
    </r>
  </si>
  <si>
    <t>Визначені учасником варіанти цінових пропозицій мають базуватися на безумовній можливості здійснити комплекс проектних та будівельно-монтажних робіт щодо влаштування фотоелектричної генеруючої установки протягом 3 (трьох) місяців з моменту укладення з замовником відповідних договорів.</t>
  </si>
  <si>
    <t>1. Розрахунок навантаження конструкцій фотоелектричної сонячної електростанції (ФЕС) на крівлю;</t>
  </si>
  <si>
    <t>2. Влаштування системи моніторингу та керування електроспоживанням (контролюють виробництва, зберігання та розподілення електроенергії);</t>
  </si>
  <si>
    <t xml:space="preserve">4. Влаштування приладу обліку електричної енергії, спожитої електроустановками споживача, приєднаними до ФЕС з технічною можливістю підключення такого приладу до АСКОЕ; </t>
  </si>
  <si>
    <t xml:space="preserve">7. Забезпечення роботи ФЕС паралельно з генератором/генераторами споживача, випадку відключення електроенергії.  </t>
  </si>
  <si>
    <t>6. Влаштування місць для розміщення шаф для УЗЕ та необхідних систем вентиляції та пожежогасіння;
з проектною ємністю 240 кВт год.для торгово-розважального центру, розташованого за адресою: Вечірній бульвар, 31а, Кривий Ріг, Дніпропетровська область;</t>
  </si>
  <si>
    <t xml:space="preserve">5. Влаштування необхідного обладнання та устаткування в цілях приведення у відповідність площадки комерційного обліку та однолінійної схеми приєднання електроустановок споживача до електромереж, а також оновлення паспорта точки розподілу електричної енергії; </t>
  </si>
  <si>
    <t>3. Влаштування оцинкованих металевих конструкцій – навісів, розташованих над парковочними місцями паркінгу Споживача (ТРЦ «Депот», за адресою: бульвар Шевченка, 385, м. Черкаси, Черкаська область, 18000) у кількості, достатній для розміщення фотоелектричних модулів у кількості, необхідній для досягнення ФЕС проектної потужності, після використання наявних площ крівлі торгово-розважального центру;</t>
  </si>
  <si>
    <r>
      <t xml:space="preserve">Вартість будівельно-монтажних робіт для ФЕС, грн з ПДВ
</t>
    </r>
    <r>
      <rPr>
        <i/>
        <sz val="8"/>
        <color rgb="FFC00000"/>
        <rFont val="Arial"/>
        <family val="2"/>
        <charset val="204"/>
      </rPr>
      <t>з врахуванням матеріалів, робіт, транспортних витрат та витрат на відрядження</t>
    </r>
  </si>
  <si>
    <r>
      <t xml:space="preserve">Вартість будівельно-монтажних робіт для УЗЕ, грн з ПДВ
</t>
    </r>
    <r>
      <rPr>
        <i/>
        <sz val="8"/>
        <color rgb="FFC00000"/>
        <rFont val="Arial"/>
        <family val="2"/>
        <charset val="204"/>
      </rPr>
      <t>з врахуванням матеріалів, робіт, транспортних витрат та витрат на відрядження</t>
    </r>
  </si>
  <si>
    <r>
      <t xml:space="preserve">Максимальний строк виконання проектних та будівельно-монтажних робіт щодо влаштування фотоелектричної генеруючої установки 3 (три) місяці з моменту укладення договору. </t>
    </r>
    <r>
      <rPr>
        <i/>
        <sz val="10"/>
        <rFont val="Arial"/>
        <family val="2"/>
        <charset val="204"/>
      </rPr>
      <t>Підтвердити або зазначити свої умови</t>
    </r>
  </si>
  <si>
    <r>
      <t xml:space="preserve">Гарантійний строк на запропонований фотоелектричний модуль (ФЕМ) не менше 12 років. </t>
    </r>
    <r>
      <rPr>
        <i/>
        <sz val="10"/>
        <rFont val="Arial"/>
        <family val="2"/>
        <charset val="204"/>
      </rPr>
      <t>Підтвердити або зазначити свої умови</t>
    </r>
  </si>
  <si>
    <r>
      <t xml:space="preserve">Можливість роботи ФЕС паралельно з генератором під час відключення електроенергії: </t>
    </r>
    <r>
      <rPr>
        <sz val="10"/>
        <color theme="1"/>
        <rFont val="Arial"/>
        <family val="2"/>
        <charset val="204"/>
      </rPr>
      <t>Забезпечити роботу ФЕС паралельно з генератором/ генераторами споживача, випадку відключення електроенергії.</t>
    </r>
  </si>
  <si>
    <r>
      <t>На дахах Торгово-розважального центру «Депот», розташованого за адресою:</t>
    </r>
    <r>
      <rPr>
        <b/>
        <sz val="10"/>
        <color theme="1"/>
        <rFont val="Arial"/>
        <family val="2"/>
        <charset val="204"/>
      </rPr>
      <t xml:space="preserve"> Володимирський проспект, 98, м. Лубни, Полтавська область, Україна, 37500</t>
    </r>
  </si>
  <si>
    <r>
      <rPr>
        <b/>
        <sz val="10"/>
        <color theme="1"/>
        <rFont val="Arial"/>
        <family val="2"/>
        <charset val="204"/>
      </rPr>
      <t>Об’єкт будівництва:</t>
    </r>
    <r>
      <rPr>
        <sz val="10"/>
        <color theme="1"/>
        <rFont val="Arial"/>
        <family val="2"/>
        <charset val="204"/>
      </rPr>
      <t xml:space="preserve">
Гібридна або мережева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300 кВт, потужністю фотоелектричних модулів від 360 кВт, з можливістю встановлення установок зберігання енергії (УЗЕ) ємністю 600 кВт год (в подальшому),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</si>
  <si>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t>Технічне завдання</t>
  </si>
  <si>
    <t>ТЗ_Лот1</t>
  </si>
  <si>
    <t>ТЗ_Лот2</t>
  </si>
  <si>
    <t>ТЗ_Лот3</t>
  </si>
  <si>
    <t>ТЗ_Лот4</t>
  </si>
  <si>
    <t>ТЗ_Лот5</t>
  </si>
  <si>
    <t>ТЗ_Лот6</t>
  </si>
  <si>
    <t>ТЗ_Лот7</t>
  </si>
  <si>
    <t>ТЗ_Лот8</t>
  </si>
  <si>
    <t>ТЗ_Лот9</t>
  </si>
  <si>
    <t>Тип - монокристалічний</t>
  </si>
  <si>
    <t>монокристалічний</t>
  </si>
  <si>
    <t>Вимоги до фотоелектричного модуля (ФЕМ):</t>
  </si>
  <si>
    <t>Назва компанії (як в статуті)</t>
  </si>
  <si>
    <r>
      <rPr>
        <b/>
        <sz val="10"/>
        <color theme="1"/>
        <rFont val="Arial"/>
        <family val="2"/>
        <charset val="204"/>
      </rPr>
      <t>Об’єкт будівництва:</t>
    </r>
    <r>
      <rPr>
        <sz val="10"/>
        <color theme="1"/>
        <rFont val="Arial"/>
        <family val="2"/>
        <charset val="204"/>
      </rPr>
      <t xml:space="preserve">
Гібридна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100 кВт, потужністю фотоелектричних модулів від 120 кВт, з можливістю встановлення установок зберігання енергії (УЗЕ) ємністю 80 кВт.год,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</si>
  <si>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t>• Технічні характеристики ФЕС, обладнання та устаткування, в форматі вкладень ТЗ_Лот1 - Лот9 в Excel;</t>
  </si>
  <si>
    <t>Технічні характеристики обладнання, устаткування та основні технічні вимоги до ФЕС</t>
  </si>
  <si>
    <r>
      <rPr>
        <b/>
        <sz val="10"/>
        <color theme="1"/>
        <rFont val="Arial"/>
        <family val="2"/>
        <charset val="204"/>
      </rPr>
      <t>Об’єкт будівництва:</t>
    </r>
    <r>
      <rPr>
        <sz val="10"/>
        <color theme="1"/>
        <rFont val="Arial"/>
        <family val="2"/>
        <charset val="204"/>
      </rPr>
      <t xml:space="preserve">
Мережева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270 кВт, та потужністю фотоелектричних модулів від 324 кВт, з можливістю встановлення установок зберігання енергії (УЗЕ) ємністю 650 кВт год (в подальшому),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</si>
  <si>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r>
      <t>Від 270 кВт</t>
    </r>
    <r>
      <rPr>
        <i/>
        <sz val="10"/>
        <rFont val="Arial"/>
        <family val="2"/>
        <charset val="204"/>
      </rPr>
      <t xml:space="preserve"> (якщо підрядник вважає, що існує технічна можливість розмістити ФЕМ більшої потужності - замовник готовий розглянути таку можливість)</t>
    </r>
  </si>
  <si>
    <r>
      <t xml:space="preserve">Від 324 кВт </t>
    </r>
    <r>
      <rPr>
        <i/>
        <sz val="10"/>
        <rFont val="Arial"/>
        <family val="2"/>
        <charset val="204"/>
      </rPr>
      <t>(якщо підрядник вважає, що існує технічна можливість розмістити ФЕМ більшої потужності - замовник готовий розглянути таку можливість)</t>
    </r>
    <r>
      <rPr>
        <sz val="10"/>
        <color theme="1"/>
        <rFont val="Arial"/>
        <family val="2"/>
        <charset val="204"/>
      </rPr>
      <t xml:space="preserve">, з можливістю встановлення в подальшому установок зберігання енергії (УЗЕ) ємністю 650 кВт/ год </t>
    </r>
  </si>
  <si>
    <r>
      <rPr>
        <b/>
        <sz val="10"/>
        <color theme="1"/>
        <rFont val="Arial"/>
        <family val="2"/>
        <charset val="204"/>
      </rPr>
      <t>Об’єкт будівництва:</t>
    </r>
    <r>
      <rPr>
        <sz val="10"/>
        <color theme="1"/>
        <rFont val="Arial"/>
        <family val="2"/>
        <charset val="204"/>
      </rPr>
      <t xml:space="preserve">
Мережева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250 кВт, потужністю фотоелектричних модулів від 300 кВт, з можливістю встановлення установок зберігання енергії (УЗЕ) ємністю 600 кВт год (в подальшому),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</si>
  <si>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r>
      <t xml:space="preserve">Від 250 кВт </t>
    </r>
    <r>
      <rPr>
        <i/>
        <sz val="10"/>
        <rFont val="Arial"/>
        <family val="2"/>
        <charset val="204"/>
      </rPr>
      <t>(якщо підрядник вважає, що існує технічна можливість розмістити ФЕМ більшої потужності - замовник готовий розглянути таку можливість)</t>
    </r>
  </si>
  <si>
    <r>
      <t>Від 300 кВт</t>
    </r>
    <r>
      <rPr>
        <i/>
        <sz val="10"/>
        <rFont val="Arial"/>
        <family val="2"/>
        <charset val="204"/>
      </rPr>
      <t xml:space="preserve"> (якщо підрядник вважає, що існує технічна можливість розмістити ФЕМ більшої потужності - замовник готовий розглянути таку можливість)</t>
    </r>
    <r>
      <rPr>
        <sz val="10"/>
        <color theme="1"/>
        <rFont val="Arial"/>
        <family val="2"/>
        <charset val="204"/>
      </rPr>
      <t>, з можливістю встановлення установок зберігання енергії (УЗЕ) ємністю 600 кВт год (в подальшому)</t>
    </r>
  </si>
  <si>
    <r>
      <rPr>
        <b/>
        <sz val="10"/>
        <color theme="1"/>
        <rFont val="Arial"/>
        <family val="2"/>
        <charset val="204"/>
      </rPr>
      <t>Об’єкт будівництва:</t>
    </r>
    <r>
      <rPr>
        <sz val="10"/>
        <color theme="1"/>
        <rFont val="Arial"/>
        <family val="2"/>
        <charset val="204"/>
      </rPr>
      <t xml:space="preserve">
Гібридна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30 кВт, потужністю фотоелектричних модулів від 36 кВт, з можливістю встановлення установок зберігання енергії (УЗЕ) ємністю 30 кВт год,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</si>
  <si>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r>
      <rPr>
        <b/>
        <sz val="10"/>
        <color theme="1"/>
        <rFont val="Arial"/>
        <family val="2"/>
        <charset val="204"/>
      </rPr>
      <t>Об’єкт будівництва:</t>
    </r>
    <r>
      <rPr>
        <sz val="10"/>
        <color theme="1"/>
        <rFont val="Arial"/>
        <family val="2"/>
        <charset val="204"/>
      </rPr>
      <t xml:space="preserve">
Мережева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500 кВт, потужністю фотоелектричних модулів від 600 кВт, з можливістю встановлення установок зберігання енергії (УЗЕ) ємністю 1 500 кВт год (в подальшому),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</si>
  <si>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r>
      <t xml:space="preserve">Технічне завдання на кожен з об'єктів надано у вкладеннях 
</t>
    </r>
    <r>
      <rPr>
        <u/>
        <sz val="10"/>
        <color rgb="FF3333CC"/>
        <rFont val="Arial"/>
        <family val="2"/>
        <charset val="204"/>
      </rPr>
      <t>ТЗ_Лот1</t>
    </r>
    <r>
      <rPr>
        <sz val="10"/>
        <rFont val="Arial"/>
        <family val="2"/>
        <charset val="204"/>
      </rPr>
      <t xml:space="preserve">, </t>
    </r>
    <r>
      <rPr>
        <u/>
        <sz val="10"/>
        <color rgb="FF3333CC"/>
        <rFont val="Arial"/>
        <family val="2"/>
        <charset val="204"/>
      </rPr>
      <t>ТЗ_Лот2</t>
    </r>
    <r>
      <rPr>
        <sz val="10"/>
        <rFont val="Arial"/>
        <family val="2"/>
        <charset val="204"/>
      </rPr>
      <t xml:space="preserve">, </t>
    </r>
    <r>
      <rPr>
        <u/>
        <sz val="10"/>
        <color rgb="FF3333CC"/>
        <rFont val="Arial"/>
        <family val="2"/>
        <charset val="204"/>
      </rPr>
      <t>ТЗ_Лот3</t>
    </r>
    <r>
      <rPr>
        <sz val="10"/>
        <rFont val="Arial"/>
        <family val="2"/>
        <charset val="204"/>
      </rPr>
      <t xml:space="preserve">, </t>
    </r>
    <r>
      <rPr>
        <u/>
        <sz val="10"/>
        <color rgb="FF3333CC"/>
        <rFont val="Arial"/>
        <family val="2"/>
        <charset val="204"/>
      </rPr>
      <t>ТЗ_Лот4</t>
    </r>
    <r>
      <rPr>
        <sz val="10"/>
        <rFont val="Arial"/>
        <family val="2"/>
        <charset val="204"/>
      </rPr>
      <t xml:space="preserve">, </t>
    </r>
    <r>
      <rPr>
        <u/>
        <sz val="10"/>
        <color rgb="FF3333CC"/>
        <rFont val="Arial"/>
        <family val="2"/>
        <charset val="204"/>
      </rPr>
      <t>ТЗ_Лот5</t>
    </r>
    <r>
      <rPr>
        <sz val="10"/>
        <rFont val="Arial"/>
        <family val="2"/>
        <charset val="204"/>
      </rPr>
      <t xml:space="preserve">, </t>
    </r>
    <r>
      <rPr>
        <u/>
        <sz val="10"/>
        <color rgb="FF3333CC"/>
        <rFont val="Arial"/>
        <family val="2"/>
        <charset val="204"/>
      </rPr>
      <t>ТЗ_Лот6</t>
    </r>
    <r>
      <rPr>
        <sz val="10"/>
        <rFont val="Arial"/>
        <family val="2"/>
        <charset val="204"/>
      </rPr>
      <t xml:space="preserve">, </t>
    </r>
    <r>
      <rPr>
        <u/>
        <sz val="10"/>
        <color rgb="FF3333CC"/>
        <rFont val="Arial"/>
        <family val="2"/>
        <charset val="204"/>
      </rPr>
      <t>ТЗ_Лот7</t>
    </r>
    <r>
      <rPr>
        <sz val="10"/>
        <rFont val="Arial"/>
        <family val="2"/>
        <charset val="204"/>
      </rPr>
      <t xml:space="preserve">, </t>
    </r>
    <r>
      <rPr>
        <u/>
        <sz val="10"/>
        <color rgb="FF3333CC"/>
        <rFont val="Arial"/>
        <family val="2"/>
        <charset val="204"/>
      </rPr>
      <t>ТЗ_Лот8</t>
    </r>
    <r>
      <rPr>
        <sz val="10"/>
        <rFont val="Arial"/>
        <family val="2"/>
        <charset val="204"/>
      </rPr>
      <t xml:space="preserve">, </t>
    </r>
    <r>
      <rPr>
        <u/>
        <sz val="10"/>
        <color rgb="FF3333CC"/>
        <rFont val="Arial"/>
        <family val="2"/>
        <charset val="204"/>
      </rPr>
      <t>ТЗ_Лот9</t>
    </r>
    <r>
      <rPr>
        <sz val="10"/>
        <rFont val="Arial"/>
        <family val="2"/>
        <charset val="204"/>
      </rPr>
      <t>.</t>
    </r>
  </si>
  <si>
    <t>• Сканкопія комерційної пропозиції у форматі Додатку 1, що завірена підписом керівника та печаткою.</t>
  </si>
  <si>
    <t>• Комерційна пропозиція у форматі Додатку 1 в Excel.</t>
  </si>
  <si>
    <t>• Копії дозвільних документів / сертифікатів, які підтверджують право виконання робіт, що є предметом даної закупівлі, здійснення підприємницької діяльності відповідно до положень статуту Учасника.</t>
  </si>
  <si>
    <r>
      <t xml:space="preserve">Запит комерційної пропозиції, детальна інформація умови та вимоги щодо предмету закупівлі зазначено в </t>
    </r>
    <r>
      <rPr>
        <u/>
        <sz val="10"/>
        <color rgb="FF3333CC"/>
        <rFont val="Arial"/>
        <family val="2"/>
        <charset val="204"/>
      </rPr>
      <t>Додатку 1</t>
    </r>
    <r>
      <rPr>
        <sz val="10"/>
        <rFont val="Arial"/>
        <family val="2"/>
        <charset val="204"/>
      </rPr>
      <t>.</t>
    </r>
  </si>
  <si>
    <t>На кожну запропоновану варіацію має бути оформлено окрему цінову пропозицію.</t>
  </si>
  <si>
    <r>
      <rPr>
        <u/>
        <sz val="10"/>
        <color rgb="FF3333CC"/>
        <rFont val="Arial"/>
        <family val="2"/>
        <charset val="204"/>
      </rPr>
      <t>Додаток 1</t>
    </r>
    <r>
      <rPr>
        <sz val="10"/>
        <rFont val="Arial"/>
        <family val="2"/>
        <charset val="204"/>
      </rPr>
      <t xml:space="preserve">, </t>
    </r>
    <r>
      <rPr>
        <u/>
        <sz val="10"/>
        <color rgb="FF3333CC"/>
        <rFont val="Arial"/>
        <family val="2"/>
        <charset val="204"/>
      </rPr>
      <t>ТЗ_Лот1</t>
    </r>
    <r>
      <rPr>
        <sz val="10"/>
        <rFont val="Arial"/>
        <family val="2"/>
        <charset val="204"/>
      </rPr>
      <t xml:space="preserve">, </t>
    </r>
    <r>
      <rPr>
        <u/>
        <sz val="10"/>
        <color rgb="FF3333CC"/>
        <rFont val="Arial"/>
        <family val="2"/>
        <charset val="204"/>
      </rPr>
      <t>ТЗ_Лот2</t>
    </r>
    <r>
      <rPr>
        <sz val="10"/>
        <rFont val="Arial"/>
        <family val="2"/>
        <charset val="204"/>
      </rPr>
      <t xml:space="preserve">, </t>
    </r>
    <r>
      <rPr>
        <u/>
        <sz val="10"/>
        <color rgb="FF3333CC"/>
        <rFont val="Arial"/>
        <family val="2"/>
        <charset val="204"/>
      </rPr>
      <t>ТЗ_Лот3</t>
    </r>
    <r>
      <rPr>
        <sz val="10"/>
        <rFont val="Arial"/>
        <family val="2"/>
        <charset val="204"/>
      </rPr>
      <t xml:space="preserve">, </t>
    </r>
    <r>
      <rPr>
        <u/>
        <sz val="10"/>
        <color rgb="FF3333CC"/>
        <rFont val="Arial"/>
        <family val="2"/>
        <charset val="204"/>
      </rPr>
      <t>ТЗ_Лот4</t>
    </r>
    <r>
      <rPr>
        <sz val="10"/>
        <rFont val="Arial"/>
        <family val="2"/>
        <charset val="204"/>
      </rPr>
      <t xml:space="preserve">, </t>
    </r>
    <r>
      <rPr>
        <u/>
        <sz val="10"/>
        <color rgb="FF3333CC"/>
        <rFont val="Arial"/>
        <family val="2"/>
        <charset val="204"/>
      </rPr>
      <t>ТЗ_Лот5</t>
    </r>
    <r>
      <rPr>
        <sz val="10"/>
        <rFont val="Arial"/>
        <family val="2"/>
        <charset val="204"/>
      </rPr>
      <t xml:space="preserve">, </t>
    </r>
    <r>
      <rPr>
        <u/>
        <sz val="10"/>
        <color rgb="FF3333CC"/>
        <rFont val="Arial"/>
        <family val="2"/>
        <charset val="204"/>
      </rPr>
      <t>ТЗ_Лот6</t>
    </r>
    <r>
      <rPr>
        <sz val="10"/>
        <rFont val="Arial"/>
        <family val="2"/>
        <charset val="204"/>
      </rPr>
      <t xml:space="preserve">, </t>
    </r>
    <r>
      <rPr>
        <u/>
        <sz val="10"/>
        <color rgb="FF3333CC"/>
        <rFont val="Arial"/>
        <family val="2"/>
        <charset val="204"/>
      </rPr>
      <t>ТЗ_Лот7</t>
    </r>
    <r>
      <rPr>
        <sz val="10"/>
        <rFont val="Arial"/>
        <family val="2"/>
        <charset val="204"/>
      </rPr>
      <t xml:space="preserve">, </t>
    </r>
    <r>
      <rPr>
        <u/>
        <sz val="10"/>
        <color rgb="FF3333CC"/>
        <rFont val="Arial"/>
        <family val="2"/>
        <charset val="204"/>
      </rPr>
      <t>ТЗ_Лот8</t>
    </r>
    <r>
      <rPr>
        <sz val="10"/>
        <rFont val="Arial"/>
        <family val="2"/>
        <charset val="204"/>
      </rPr>
      <t xml:space="preserve">, </t>
    </r>
    <r>
      <rPr>
        <u/>
        <sz val="10"/>
        <color rgb="FF3333CC"/>
        <rFont val="Arial"/>
        <family val="2"/>
        <charset val="204"/>
      </rPr>
      <t>ТЗ_Лот9</t>
    </r>
    <r>
      <rPr>
        <sz val="10"/>
        <rFont val="Arial"/>
        <family val="2"/>
        <charset val="204"/>
      </rPr>
      <t xml:space="preserve"> є невід'ємними частинами даної документації процедури закупівлі.</t>
    </r>
  </si>
  <si>
    <t>• Цінова пропозиція на сервісне обслуговування ФЕС по кожному лоту.</t>
  </si>
  <si>
    <t>• Детальний кошторис вартості обладнання, матеріалів та робіт по кожному лоту.</t>
  </si>
  <si>
    <r>
      <t xml:space="preserve">Вартість обладнання (УЗЕ), грн з ПДВ
</t>
    </r>
    <r>
      <rPr>
        <i/>
        <sz val="8"/>
        <color rgb="FFC00000"/>
        <rFont val="Arial"/>
        <family val="2"/>
        <charset val="204"/>
      </rPr>
      <t>з врахуванням доставки</t>
    </r>
  </si>
  <si>
    <r>
      <t>Вартість обладнання (ФЕМ та інверторів), грн з ПДВ</t>
    </r>
    <r>
      <rPr>
        <sz val="10"/>
        <color rgb="FFC00000"/>
        <rFont val="Arial"/>
        <family val="2"/>
        <charset val="204"/>
      </rPr>
      <t xml:space="preserve">
</t>
    </r>
    <r>
      <rPr>
        <i/>
        <sz val="8"/>
        <color rgb="FFC00000"/>
        <rFont val="Arial"/>
        <family val="2"/>
        <charset val="204"/>
      </rPr>
      <t>з врахуванням доставки</t>
    </r>
  </si>
  <si>
    <t>• Проекти договорів: проектні роботи, будівельно-монтажні роботи, поставка обладнання.</t>
  </si>
  <si>
    <r>
      <t xml:space="preserve">Загальна вартість, грн з ПДВ
Варіант 1 </t>
    </r>
    <r>
      <rPr>
        <i/>
        <sz val="8"/>
        <color rgb="FFC00000"/>
        <rFont val="Arial"/>
        <family val="2"/>
        <charset val="204"/>
      </rPr>
      <t xml:space="preserve">
(проектні роботи, будівельно-монтажні роботи, обладнання)</t>
    </r>
  </si>
  <si>
    <r>
      <t>Загальна вартість, грн з ПДВ
Варіант 2</t>
    </r>
    <r>
      <rPr>
        <i/>
        <sz val="8"/>
        <color rgb="FFC00000"/>
        <rFont val="Arial"/>
        <family val="2"/>
        <charset val="204"/>
      </rPr>
      <t xml:space="preserve">
(проектні роботи, будівельно-монтажні роботи) 
</t>
    </r>
    <r>
      <rPr>
        <i/>
        <sz val="8"/>
        <rFont val="Arial"/>
        <family val="2"/>
        <charset val="204"/>
      </rPr>
      <t>обладнання Замовника</t>
    </r>
  </si>
  <si>
    <r>
      <t xml:space="preserve">Вартість річного сервісного  обслуговування ФЕС, грн з ПДВ.
</t>
    </r>
    <r>
      <rPr>
        <i/>
        <sz val="8"/>
        <color rgb="FFC00000"/>
        <rFont val="Arial"/>
        <family val="2"/>
        <charset val="204"/>
      </rPr>
      <t>після завершення гарантійного періоду</t>
    </r>
  </si>
  <si>
    <t>Учасник може надати пропозицію як на весь обсяг закупівлі (Лот1 - Лот 9) , так і на будь-який з лотів. 
Перевагу буде мати учасник, який надасть пропозицію по найбільшій кількості лотів.</t>
  </si>
  <si>
    <t>720 кВт</t>
  </si>
  <si>
    <t>8 300 м.кв</t>
  </si>
  <si>
    <r>
      <rPr>
        <b/>
        <sz val="10"/>
        <color theme="1"/>
        <rFont val="Arial"/>
        <family val="2"/>
        <charset val="204"/>
      </rPr>
      <t>Об’єкт будівництва:</t>
    </r>
    <r>
      <rPr>
        <sz val="10"/>
        <color theme="1"/>
        <rFont val="Arial"/>
        <family val="2"/>
        <charset val="204"/>
      </rPr>
      <t xml:space="preserve">
Гібридна або мережева фотоелектрична сонячна електростанція для виробництва електричної енергії з енергії сонячного випромінювання потужністю (загальна потужність інверторів по стороні змінного струму) 200 кВт, потужністю фотоелектричних модулів 240 кВт, з можливістю встановлення установок зберігання енергії (УЗЕ) ємністю 80 кВт год (з технічною можливістю збільшення до 240 кВт год), дахового розміщення з орієнтацією панелей «схід-захід», підключена до внутрішніх електричних мереж споживача з можливістю вироблення та відпуску електричної енергії за механізмом саморобництва.</t>
    </r>
  </si>
  <si>
    <t>Тип - Гібридний</t>
  </si>
  <si>
    <r>
      <t>600 кВт</t>
    </r>
    <r>
      <rPr>
        <sz val="10"/>
        <color rgb="FFFF0000"/>
        <rFont val="Arial"/>
        <family val="2"/>
        <charset val="204"/>
      </rPr>
      <t xml:space="preserve"> </t>
    </r>
    <r>
      <rPr>
        <i/>
        <sz val="10"/>
        <rFont val="Arial"/>
        <family val="2"/>
        <charset val="204"/>
      </rPr>
      <t>(потужність СЕС може бути збільшена на запит Замовника)</t>
    </r>
  </si>
  <si>
    <r>
      <t xml:space="preserve">720 кВт </t>
    </r>
    <r>
      <rPr>
        <i/>
        <sz val="10"/>
        <rFont val="Arial"/>
        <family val="2"/>
        <charset val="204"/>
      </rPr>
      <t>(потужність СЕС може бути збільшена на запит Замовника)</t>
    </r>
    <r>
      <rPr>
        <sz val="10"/>
        <color theme="1"/>
        <rFont val="Arial"/>
        <family val="2"/>
        <charset val="204"/>
      </rPr>
      <t xml:space="preserve">, з можливістю встановлення в подальшому установок зберігання енергії (УЗЕ) ємністю 1 500 кВт год </t>
    </r>
  </si>
  <si>
    <t>1 500 кВт год, потужність 600 кВт</t>
  </si>
  <si>
    <r>
      <t>Учасник має надати цінові пропозиції з виконання проектних та будівельно-монтажних робіт щодо влаштування фотоелектричної генеруючої установки згідно з технічним завданням по кожному з Лотів 1-9:
   Варіант 1. З урахуванням придбання підрядником всіх матеріалів самостійно.
   Варіант 2. Без урахування придбання підрядником фотоелектричних модулів та інверторів
   (</t>
    </r>
    <r>
      <rPr>
        <i/>
        <sz val="10"/>
        <rFont val="Arial"/>
        <family val="2"/>
        <charset val="204"/>
      </rPr>
      <t>використання</t>
    </r>
    <r>
      <rPr>
        <sz val="10"/>
        <rFont val="Arial"/>
        <family val="2"/>
        <charset val="204"/>
      </rPr>
      <t xml:space="preserve"> </t>
    </r>
    <r>
      <rPr>
        <i/>
        <sz val="10"/>
        <rFont val="Arial"/>
        <family val="2"/>
        <charset val="204"/>
      </rPr>
      <t>обладнання Замовника</t>
    </r>
    <r>
      <rPr>
        <sz val="10"/>
        <rFont val="Arial"/>
        <family val="2"/>
        <charset val="204"/>
      </rPr>
      <t>).</t>
    </r>
  </si>
  <si>
    <r>
      <rPr>
        <u/>
        <sz val="10"/>
        <rFont val="Arial"/>
        <family val="2"/>
        <charset val="204"/>
      </rPr>
      <t>Замовником та власником генеруючої установки</t>
    </r>
    <r>
      <rPr>
        <sz val="10"/>
        <rFont val="Arial"/>
        <family val="2"/>
        <charset val="204"/>
      </rPr>
      <t xml:space="preserve"> виступає третя особа, яка залучена Споживачем електроенергії з метою розміщення фотоелектричної генеруючої установки в цілях виробництва та споживання електричної енергії за механізмом саморобництва (ст. 58-1 Закону України «Про ринок електричної енергії»).</t>
    </r>
  </si>
  <si>
    <t>Зазначити найменування та технічні характеристи запропонованого в тендерній пропозиції обладнання та устаткування</t>
  </si>
  <si>
    <t xml:space="preserve">Найменування та атрикул обладнання (ФЕМ), згідно з класифікацією виробника </t>
  </si>
  <si>
    <t xml:space="preserve">Найменування та атрикул обладнання (інвертору), згідно з класифікацією виробника </t>
  </si>
  <si>
    <t>Зазначити характеристи запропонованого в тендерній пропозиції ФЕС, найменування та виробника УЗЕ</t>
  </si>
  <si>
    <t>Найменування та виробник установки зберігання енергії (УЗЕ)</t>
  </si>
  <si>
    <r>
      <rPr>
        <b/>
        <sz val="10"/>
        <rFont val="Arial"/>
        <family val="2"/>
        <charset val="204"/>
      </rPr>
      <t xml:space="preserve">Умови оплати за обладнання. </t>
    </r>
    <r>
      <rPr>
        <i/>
        <sz val="10"/>
        <rFont val="Arial"/>
        <family val="2"/>
        <charset val="204"/>
      </rPr>
      <t>Підтвердити або зазначити свої умови</t>
    </r>
    <r>
      <rPr>
        <sz val="10"/>
        <rFont val="Arial"/>
        <family val="2"/>
        <charset val="204"/>
      </rPr>
      <t xml:space="preserve">
Безготівкова оплата.
Аванс 50% їх вартості протягом 10-ти днів з моменту погодження замовником проектного рішення Підрядника. 
Фінальний розрахунок 50% протягом 5-ти днів з моменту доставки обладнання на Об’єкт та надання Підрядником всіх бухгалтерських документів (видаткова накладна, зареєстрована податкова накладна).</t>
    </r>
  </si>
  <si>
    <r>
      <rPr>
        <b/>
        <sz val="10"/>
        <rFont val="Arial"/>
        <family val="2"/>
        <charset val="204"/>
      </rPr>
      <t xml:space="preserve">Умови оплати за роботи. </t>
    </r>
    <r>
      <rPr>
        <i/>
        <sz val="10"/>
        <rFont val="Arial"/>
        <family val="2"/>
        <charset val="204"/>
      </rPr>
      <t>Підтвердити або зазначити свої умови</t>
    </r>
    <r>
      <rPr>
        <sz val="10"/>
        <rFont val="Arial"/>
        <family val="2"/>
        <charset val="204"/>
      </rPr>
      <t xml:space="preserve">
Безготівкова оплата.
Аванс 30% протягом 5-ти днів з моменту доставки обладнання на Об’єкт та надання Підрядником всіх бухгалтерських документів (видаткова накладна, зареєстрована податкова накладна).
Фінальний розрахунок 70% протягом 10-ти днів з моменту підписання акту приймання-передачі.</t>
    </r>
  </si>
  <si>
    <r>
      <rPr>
        <b/>
        <sz val="10"/>
        <rFont val="Arial"/>
        <family val="2"/>
        <charset val="204"/>
      </rPr>
      <t xml:space="preserve">Умови оплати за проектні роботи. </t>
    </r>
    <r>
      <rPr>
        <i/>
        <sz val="10"/>
        <rFont val="Arial"/>
        <family val="2"/>
        <charset val="204"/>
      </rPr>
      <t>Підтвердити або зазначити свої умови</t>
    </r>
    <r>
      <rPr>
        <sz val="10"/>
        <rFont val="Arial"/>
        <family val="2"/>
        <charset val="204"/>
      </rPr>
      <t xml:space="preserve">
Безготівкова оплата. 
Аванс 50% їх вартості протягом 5-ти днів з моменту укладення договору. 
Фінальний розрахунок 50% протягом 10-ти днів з моменту підписання акту приймання-передачі.</t>
    </r>
  </si>
  <si>
    <t>Найменування та атрикул обладнання (інвертору), згідно з класифікацією виробника</t>
  </si>
  <si>
    <t>Найменування та атрикул обладнання (ФЕМ), згідно з класифікацією виробника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</si>
</sst>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_-* #,##0.00_р_._-;\-* #,##0.00_р_._-;_-* &quot;-&quot;??_р_._-;_-@_-"/>
    <numFmt numFmtId="165" formatCode="[$-FC22]d\ mmmm\ yyyy&quot; р.&quot;;@"/>
    <numFmt numFmtId="166" formatCode="#,##0_ ;[Red]\-#,##0\ "/>
    <numFmt numFmtId="167" formatCode="_-* #,##0\ _г_р_н_._-;\-* #,##0\ _г_р_н_._-;_-* &quot;-&quot;\ _г_р_н_._-;_-@_-"/>
    <numFmt numFmtId="168" formatCode="_-* #,##0.00\ _г_р_н_._-;\-* #,##0.00\ _г_р_н_._-;_-* &quot;-&quot;??\ _г_р_н_._-;_-@_-"/>
    <numFmt numFmtId="169" formatCode="_-* #,##0\ &quot;грн.&quot;_-;\-* #,##0\ &quot;грн.&quot;_-;_-* &quot;-&quot;\ &quot;грн.&quot;_-;_-@_-"/>
    <numFmt numFmtId="170" formatCode="_-* #,##0.00\ &quot;грн.&quot;_-;\-* #,##0.00\ &quot;грн.&quot;_-;_-* &quot;-&quot;??\ &quot;грн.&quot;_-;_-@_-"/>
    <numFmt numFmtId="171" formatCode="#,##0;[Red]\-#,##0;;&quot;Error: Entry must be a number&quot;"/>
    <numFmt numFmtId="172" formatCode="#,##0;\(#,##0\)"/>
    <numFmt numFmtId="173" formatCode="[=0]\ &quot;0%&quot;;;0.00%"/>
    <numFmt numFmtId="174" formatCode="[=0]&quot; 0%&quot;;[&lt;0]General;0.00%"/>
    <numFmt numFmtId="175" formatCode="#,##0;\-#,##0;;&quot;Agency Cost&quot;"/>
    <numFmt numFmtId="176" formatCode="[=0]\ &quot;0.000&quot;;;0.000"/>
    <numFmt numFmtId="177" formatCode="[=0]&quot; 0.000&quot;;[&lt;0]General;0.000"/>
    <numFmt numFmtId="178" formatCode="_-* #,##0.00&quot;р.&quot;_-;\-* #,##0.00&quot;р.&quot;_-;_-* \-??&quot;р.&quot;_-;_-@_-"/>
    <numFmt numFmtId="179" formatCode="[$-419]d\ mmm\ yy;@"/>
  </numFmts>
  <fonts count="47">
    <font>
      <sz val="11"/>
      <color theme="1"/>
      <name val="Calibri"/>
      <family val="2"/>
      <scheme val="minor"/>
    </font>
    <font>
      <u/>
      <sz val="11"/>
      <color theme="10"/>
      <name val="Calibri"/>
      <family val="2"/>
      <scheme val="minor"/>
    </font>
    <font>
      <sz val="11"/>
      <color theme="1"/>
      <name val="Calibri"/>
      <family val="2"/>
      <scheme val="minor"/>
    </font>
    <font>
      <sz val="10"/>
      <name val="Times New Roman"/>
      <family val="1"/>
      <charset val="204"/>
    </font>
    <font>
      <sz val="10"/>
      <name val="Arial Cyr"/>
      <charset val="204"/>
    </font>
    <font>
      <sz val="10"/>
      <name val="Arial Cyr"/>
      <family val="2"/>
      <charset val="204"/>
    </font>
    <font>
      <sz val="11"/>
      <color theme="1"/>
      <name val="Calibri"/>
      <family val="2"/>
      <charset val="204"/>
      <scheme val="minor"/>
    </font>
    <font>
      <sz val="10"/>
      <name val="Arial"/>
      <family val="2"/>
      <charset val="204"/>
    </font>
    <font>
      <b/>
      <sz val="10"/>
      <name val="Pragmatica"/>
      <charset val="204"/>
    </font>
    <font>
      <sz val="10"/>
      <name val="Helv"/>
    </font>
    <font>
      <sz val="11"/>
      <color indexed="8"/>
      <name val="Calibri"/>
      <family val="2"/>
      <charset val="204"/>
    </font>
    <font>
      <u/>
      <sz val="10"/>
      <color indexed="36"/>
      <name val="Arial"/>
      <family val="2"/>
    </font>
    <font>
      <b/>
      <sz val="16"/>
      <name val="Helv"/>
    </font>
    <font>
      <b/>
      <sz val="16"/>
      <name val="Arial"/>
      <family val="2"/>
      <charset val="204"/>
    </font>
    <font>
      <u/>
      <sz val="10"/>
      <color indexed="12"/>
      <name val="Arial Cyr"/>
      <charset val="204"/>
    </font>
    <font>
      <sz val="11"/>
      <name val="UkrainianJournal"/>
      <charset val="204"/>
    </font>
    <font>
      <sz val="8"/>
      <name val="Helv"/>
    </font>
    <font>
      <sz val="8"/>
      <name val="Arial"/>
      <family val="2"/>
      <charset val="204"/>
    </font>
    <font>
      <sz val="10"/>
      <name val="Arial"/>
      <family val="2"/>
    </font>
    <font>
      <sz val="10"/>
      <name val="MS Sans Serif"/>
      <family val="2"/>
      <charset val="204"/>
    </font>
    <font>
      <b/>
      <sz val="10"/>
      <name val="Helv"/>
    </font>
    <font>
      <b/>
      <sz val="10"/>
      <name val="Arial"/>
      <family val="2"/>
      <charset val="204"/>
    </font>
    <font>
      <b/>
      <sz val="8"/>
      <name val="TypeTimes"/>
      <charset val="204"/>
    </font>
    <font>
      <sz val="12"/>
      <name val="Times New Roman Cyr"/>
      <family val="1"/>
      <charset val="204"/>
    </font>
    <font>
      <sz val="10"/>
      <name val="NewtonCTT"/>
      <charset val="204"/>
    </font>
    <font>
      <b/>
      <sz val="10"/>
      <color theme="1"/>
      <name val="Arial"/>
      <family val="2"/>
      <charset val="204"/>
    </font>
    <font>
      <sz val="10"/>
      <color theme="1"/>
      <name val="Arial"/>
      <family val="2"/>
      <charset val="204"/>
    </font>
    <font>
      <sz val="10"/>
      <color rgb="FF7030A0"/>
      <name val="Arial"/>
      <family val="2"/>
      <charset val="204"/>
    </font>
    <font>
      <i/>
      <sz val="10"/>
      <name val="Arial"/>
      <family val="2"/>
      <charset val="204"/>
    </font>
    <font>
      <u/>
      <sz val="10"/>
      <color rgb="FF3333CC"/>
      <name val="Arial"/>
      <family val="2"/>
      <charset val="204"/>
    </font>
    <font>
      <u/>
      <sz val="10"/>
      <color theme="10"/>
      <name val="Arial"/>
      <family val="2"/>
      <charset val="204"/>
    </font>
    <font>
      <b/>
      <sz val="10"/>
      <color theme="0"/>
      <name val="Arial"/>
      <family val="2"/>
      <charset val="204"/>
    </font>
    <font>
      <i/>
      <sz val="10"/>
      <color theme="1"/>
      <name val="Arial"/>
      <family val="2"/>
      <charset val="204"/>
    </font>
    <font>
      <sz val="8"/>
      <color rgb="FFC00000"/>
      <name val="Arial"/>
      <family val="2"/>
      <charset val="204"/>
    </font>
    <font>
      <sz val="10"/>
      <color rgb="FFFF0000"/>
      <name val="Arial"/>
      <family val="2"/>
      <charset val="204"/>
    </font>
    <font>
      <i/>
      <u/>
      <sz val="10"/>
      <color theme="1"/>
      <name val="Arial"/>
      <family val="2"/>
      <charset val="204"/>
    </font>
    <font>
      <i/>
      <sz val="8"/>
      <color rgb="FFC00000"/>
      <name val="Arial"/>
      <family val="2"/>
      <charset val="204"/>
    </font>
    <font>
      <sz val="10"/>
      <color rgb="FFC00000"/>
      <name val="Arial"/>
      <family val="2"/>
      <charset val="204"/>
    </font>
    <font>
      <sz val="8"/>
      <color theme="1"/>
      <name val="Arial"/>
      <family val="2"/>
      <charset val="204"/>
    </font>
    <font>
      <u/>
      <sz val="10"/>
      <name val="Arial"/>
      <family val="2"/>
      <charset val="204"/>
    </font>
    <font>
      <u/>
      <sz val="10"/>
      <color theme="1"/>
      <name val="Arial"/>
      <family val="2"/>
      <charset val="204"/>
    </font>
    <font>
      <b/>
      <u/>
      <sz val="10"/>
      <color theme="1"/>
      <name val="Arial"/>
      <family val="2"/>
      <charset val="204"/>
    </font>
    <font>
      <sz val="8"/>
      <color theme="0" tint="-0.249977111117893"/>
      <name val="Arial"/>
      <family val="2"/>
      <charset val="204"/>
    </font>
    <font>
      <i/>
      <sz val="8"/>
      <name val="Arial"/>
      <family val="2"/>
      <charset val="204"/>
    </font>
    <font>
      <b/>
      <u/>
      <sz val="10"/>
      <name val="Arial"/>
      <family val="2"/>
      <charset val="204"/>
    </font>
    <font>
      <u/>
      <sz val="8"/>
      <color theme="10"/>
      <name val="Arial"/>
      <family val="2"/>
      <charset val="204"/>
    </font>
    <font>
      <i/>
      <sz val="8"/>
      <color theme="1"/>
      <name val="Arial"/>
      <family val="2"/>
      <charset val="204"/>
    </font>
  </fonts>
  <fills count="12">
    <fill>
      <patternFill patternType="none"/>
    </fill>
    <fill>
      <patternFill patternType="gray125"/>
    </fill>
    <fill>
      <patternFill patternType="solid">
        <fgColor theme="0"/>
        <bgColor indexed="64"/>
      </patternFill>
    </fill>
    <fill>
      <patternFill patternType="solid">
        <fgColor indexed="9"/>
        <bgColor indexed="15"/>
      </patternFill>
    </fill>
    <fill>
      <patternFill patternType="solid">
        <fgColor indexed="9"/>
        <bgColor indexed="26"/>
      </patternFill>
    </fill>
    <fill>
      <patternFill patternType="mediumGray">
        <fgColor indexed="9"/>
        <bgColor indexed="11"/>
      </patternFill>
    </fill>
    <fill>
      <patternFill patternType="solid">
        <fgColor indexed="44"/>
        <bgColor indexed="22"/>
      </patternFill>
    </fill>
    <fill>
      <patternFill patternType="gray0625">
        <fgColor indexed="9"/>
        <bgColor indexed="13"/>
      </patternFill>
    </fill>
    <fill>
      <patternFill patternType="solid">
        <fgColor indexed="34"/>
        <bgColor indexed="13"/>
      </patternFill>
    </fill>
    <fill>
      <patternFill patternType="darkGray">
        <fgColor indexed="9"/>
        <bgColor indexed="13"/>
      </patternFill>
    </fill>
    <fill>
      <patternFill patternType="solid">
        <fgColor indexed="26"/>
        <bgColor indexed="43"/>
      </patternFill>
    </fill>
    <fill>
      <patternFill patternType="solid">
        <fgColor indexed="9"/>
        <bgColor indexed="13"/>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12"/>
      </left>
      <right style="thin">
        <color indexed="12"/>
      </right>
      <top style="thin">
        <color indexed="12"/>
      </top>
      <bottom style="thin">
        <color indexed="12"/>
      </bottom>
      <diagonal/>
    </border>
    <border>
      <left style="thin">
        <color indexed="18"/>
      </left>
      <right style="thin">
        <color indexed="18"/>
      </right>
      <top style="thin">
        <color indexed="18"/>
      </top>
      <bottom style="thin">
        <color indexed="1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hair">
        <color indexed="11"/>
      </bottom>
      <diagonal/>
    </border>
    <border>
      <left/>
      <right/>
      <top/>
      <bottom style="hair">
        <color indexed="57"/>
      </bottom>
      <diagonal/>
    </border>
    <border>
      <left style="medium">
        <color indexed="10"/>
      </left>
      <right style="medium">
        <color indexed="10"/>
      </right>
      <top style="medium">
        <color indexed="10"/>
      </top>
      <bottom style="medium">
        <color indexed="1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diagonal/>
    </border>
    <border>
      <left style="medium">
        <color theme="0" tint="-0.249977111117893"/>
      </left>
      <right/>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thin">
        <color theme="0" tint="-0.249977111117893"/>
      </right>
      <top style="medium">
        <color theme="0" tint="-0.249977111117893"/>
      </top>
      <bottom/>
      <diagonal/>
    </border>
    <border>
      <left style="medium">
        <color theme="0" tint="-0.249977111117893"/>
      </left>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style="thin">
        <color theme="0" tint="-0.249977111117893"/>
      </top>
      <bottom/>
      <diagonal/>
    </border>
  </borders>
  <cellStyleXfs count="155">
    <xf numFmtId="0" fontId="0" fillId="0" borderId="0"/>
    <xf numFmtId="0" fontId="1" fillId="0" borderId="0" applyNumberFormat="0" applyFill="0" applyBorder="0" applyAlignment="0" applyProtection="0"/>
    <xf numFmtId="164" fontId="2" fillId="0" borderId="0" applyFont="0" applyFill="0" applyBorder="0" applyAlignment="0" applyProtection="0"/>
    <xf numFmtId="0" fontId="3" fillId="0" borderId="0"/>
    <xf numFmtId="0" fontId="4" fillId="0" borderId="0"/>
    <xf numFmtId="0" fontId="5" fillId="0" borderId="0"/>
    <xf numFmtId="0" fontId="6" fillId="0" borderId="0"/>
    <xf numFmtId="0" fontId="7" fillId="0" borderId="0"/>
    <xf numFmtId="164" fontId="2" fillId="0" borderId="0" applyFont="0" applyFill="0" applyBorder="0" applyAlignment="0" applyProtection="0"/>
    <xf numFmtId="0" fontId="8" fillId="0" borderId="0"/>
    <xf numFmtId="37" fontId="9" fillId="3" borderId="6">
      <protection hidden="1"/>
    </xf>
    <xf numFmtId="37" fontId="7" fillId="4" borderId="6">
      <protection hidden="1"/>
    </xf>
    <xf numFmtId="37" fontId="7" fillId="4" borderId="6">
      <protection hidden="1"/>
    </xf>
    <xf numFmtId="167" fontId="4" fillId="0" borderId="0" applyFont="0" applyFill="0" applyBorder="0" applyAlignment="0" applyProtection="0"/>
    <xf numFmtId="168"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37" fontId="9" fillId="5" borderId="0" applyNumberFormat="0" applyBorder="0" applyAlignment="0">
      <alignment horizontal="center"/>
      <protection hidden="1"/>
    </xf>
    <xf numFmtId="0" fontId="7" fillId="6" borderId="0" applyNumberFormat="0" applyBorder="0" applyAlignment="0">
      <protection hidden="1"/>
    </xf>
    <xf numFmtId="171" fontId="9" fillId="7" borderId="6">
      <alignment horizontal="right"/>
      <protection locked="0"/>
    </xf>
    <xf numFmtId="171" fontId="7" fillId="8" borderId="6">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alignment vertical="top"/>
      <protection locked="0"/>
    </xf>
    <xf numFmtId="37" fontId="9" fillId="7" borderId="3" applyNumberFormat="0" applyBorder="0">
      <alignment horizontal="left"/>
      <protection locked="0"/>
    </xf>
    <xf numFmtId="0" fontId="7" fillId="8" borderId="0" applyNumberFormat="0" applyBorder="0">
      <alignment horizontal="left"/>
      <protection locked="0"/>
    </xf>
    <xf numFmtId="172" fontId="12" fillId="0" borderId="0">
      <alignment horizontal="left"/>
    </xf>
    <xf numFmtId="172" fontId="13" fillId="0" borderId="0">
      <alignment horizontal="left"/>
    </xf>
    <xf numFmtId="0" fontId="14" fillId="0" borderId="0" applyNumberFormat="0" applyFill="0" applyBorder="0" applyAlignment="0" applyProtection="0">
      <alignment vertical="top"/>
      <protection locked="0"/>
    </xf>
    <xf numFmtId="0" fontId="15" fillId="0" borderId="0"/>
    <xf numFmtId="37" fontId="9" fillId="9" borderId="7">
      <alignment horizontal="center" vertical="center"/>
      <protection hidden="1"/>
    </xf>
    <xf numFmtId="37" fontId="7" fillId="10" borderId="7">
      <alignment horizontal="center" vertical="center"/>
      <protection hidden="1"/>
    </xf>
    <xf numFmtId="37" fontId="7" fillId="10" borderId="7">
      <alignment horizontal="center" vertical="center"/>
      <protection hidden="1"/>
    </xf>
    <xf numFmtId="173" fontId="16" fillId="9" borderId="6">
      <alignment horizontal="right"/>
      <protection locked="0"/>
    </xf>
    <xf numFmtId="174" fontId="17" fillId="10" borderId="6">
      <alignment horizontal="right"/>
      <protection locked="0"/>
    </xf>
    <xf numFmtId="37" fontId="16" fillId="3" borderId="6">
      <alignment vertical="center"/>
      <protection hidden="1"/>
    </xf>
    <xf numFmtId="37" fontId="17" fillId="4" borderId="6">
      <alignment vertical="center"/>
      <protection hidden="1"/>
    </xf>
    <xf numFmtId="37" fontId="17" fillId="4" borderId="6">
      <alignment vertical="center"/>
      <protection hidden="1"/>
    </xf>
    <xf numFmtId="38" fontId="9" fillId="0" borderId="8"/>
    <xf numFmtId="38" fontId="7" fillId="0" borderId="8"/>
    <xf numFmtId="38" fontId="7" fillId="0" borderId="8"/>
    <xf numFmtId="0" fontId="18" fillId="0" borderId="0"/>
    <xf numFmtId="37" fontId="9" fillId="9" borderId="7">
      <alignment vertical="center"/>
      <protection hidden="1"/>
    </xf>
    <xf numFmtId="37" fontId="7" fillId="10" borderId="7">
      <alignment vertical="center"/>
      <protection hidden="1"/>
    </xf>
    <xf numFmtId="37" fontId="7" fillId="10" borderId="7">
      <alignment vertical="center"/>
      <protection hidden="1"/>
    </xf>
    <xf numFmtId="175" fontId="9" fillId="3" borderId="6">
      <alignment horizontal="right"/>
      <protection hidden="1"/>
    </xf>
    <xf numFmtId="175" fontId="7" fillId="4" borderId="6">
      <alignment horizontal="right"/>
      <protection hidden="1"/>
    </xf>
    <xf numFmtId="175" fontId="9" fillId="7" borderId="6">
      <alignment horizontal="right"/>
      <protection locked="0"/>
    </xf>
    <xf numFmtId="175" fontId="7" fillId="8" borderId="6">
      <alignment horizontal="right"/>
      <protection locked="0"/>
    </xf>
    <xf numFmtId="38" fontId="19" fillId="0" borderId="0" applyFont="0" applyFill="0" applyBorder="0" applyAlignment="0" applyProtection="0"/>
    <xf numFmtId="40" fontId="19" fillId="0" borderId="0" applyFont="0" applyFill="0" applyBorder="0" applyAlignment="0" applyProtection="0"/>
    <xf numFmtId="0" fontId="9" fillId="0" borderId="0"/>
    <xf numFmtId="38" fontId="16" fillId="11" borderId="6">
      <alignment vertical="center"/>
      <protection locked="0"/>
    </xf>
    <xf numFmtId="38" fontId="17" fillId="4" borderId="6">
      <alignment vertical="center"/>
      <protection locked="0"/>
    </xf>
    <xf numFmtId="38" fontId="17" fillId="4" borderId="6">
      <alignment vertical="center"/>
      <protection locked="0"/>
    </xf>
    <xf numFmtId="39" fontId="16" fillId="0" borderId="9">
      <alignment horizontal="center" vertical="center"/>
      <protection hidden="1"/>
    </xf>
    <xf numFmtId="39" fontId="17" fillId="0" borderId="9">
      <alignment horizontal="center" vertical="center"/>
      <protection hidden="1"/>
    </xf>
    <xf numFmtId="39" fontId="17" fillId="0" borderId="9">
      <alignment horizontal="center" vertical="center"/>
      <protection hidden="1"/>
    </xf>
    <xf numFmtId="176" fontId="16" fillId="11" borderId="6">
      <alignment vertical="center"/>
      <protection locked="0"/>
    </xf>
    <xf numFmtId="177" fontId="17" fillId="4" borderId="6">
      <alignment vertical="center"/>
      <protection locked="0"/>
    </xf>
    <xf numFmtId="37" fontId="9" fillId="3" borderId="6">
      <alignment horizontal="center"/>
      <protection hidden="1"/>
    </xf>
    <xf numFmtId="37" fontId="7" fillId="4" borderId="6">
      <alignment horizontal="center"/>
      <protection hidden="1"/>
    </xf>
    <xf numFmtId="37" fontId="7" fillId="4" borderId="6">
      <alignment horizontal="center"/>
      <protection hidden="1"/>
    </xf>
    <xf numFmtId="38" fontId="9" fillId="0" borderId="10">
      <alignment vertical="center"/>
      <protection locked="0"/>
    </xf>
    <xf numFmtId="38" fontId="7" fillId="0" borderId="11">
      <alignment vertical="center"/>
      <protection locked="0"/>
    </xf>
    <xf numFmtId="38" fontId="7" fillId="0" borderId="11">
      <alignment vertical="center"/>
      <protection locked="0"/>
    </xf>
    <xf numFmtId="38" fontId="16" fillId="3" borderId="6">
      <alignment horizontal="center" vertical="center"/>
      <protection hidden="1"/>
    </xf>
    <xf numFmtId="38" fontId="17" fillId="4" borderId="6">
      <alignment horizontal="center" vertical="center"/>
      <protection hidden="1"/>
    </xf>
    <xf numFmtId="38" fontId="17" fillId="4" borderId="6">
      <alignment horizontal="center" vertical="center"/>
      <protection hidden="1"/>
    </xf>
    <xf numFmtId="38" fontId="20" fillId="3" borderId="12">
      <alignment vertical="center"/>
      <protection hidden="1"/>
    </xf>
    <xf numFmtId="38" fontId="21" fillId="4" borderId="12">
      <alignment vertical="center"/>
      <protection hidden="1"/>
    </xf>
    <xf numFmtId="38" fontId="21" fillId="4" borderId="12">
      <alignment vertical="center"/>
      <protection hidden="1"/>
    </xf>
    <xf numFmtId="178" fontId="7" fillId="0" borderId="0" applyFill="0" applyBorder="0" applyAlignment="0" applyProtection="0"/>
    <xf numFmtId="178" fontId="7" fillId="0" borderId="0" applyFill="0" applyBorder="0" applyAlignment="0" applyProtection="0"/>
    <xf numFmtId="178" fontId="7" fillId="0" borderId="0" applyFill="0" applyBorder="0" applyAlignment="0" applyProtection="0"/>
    <xf numFmtId="178" fontId="7" fillId="0" borderId="0" applyFill="0" applyBorder="0" applyAlignment="0" applyProtection="0"/>
    <xf numFmtId="0" fontId="22" fillId="0" borderId="0">
      <alignment horizontal="centerContinuous" vertical="center"/>
    </xf>
    <xf numFmtId="0" fontId="22" fillId="0" borderId="0">
      <alignment horizontal="center" vertical="center"/>
    </xf>
    <xf numFmtId="0" fontId="23" fillId="0" borderId="0"/>
    <xf numFmtId="0" fontId="10" fillId="0" borderId="0"/>
    <xf numFmtId="0" fontId="10" fillId="0" borderId="0"/>
    <xf numFmtId="0" fontId="7" fillId="0" borderId="0"/>
    <xf numFmtId="0" fontId="18" fillId="0" borderId="0"/>
    <xf numFmtId="0" fontId="18" fillId="0" borderId="0"/>
    <xf numFmtId="0" fontId="18" fillId="0" borderId="0"/>
    <xf numFmtId="0" fontId="4" fillId="0" borderId="0"/>
    <xf numFmtId="0" fontId="10" fillId="0" borderId="0"/>
    <xf numFmtId="0" fontId="18" fillId="0" borderId="0"/>
    <xf numFmtId="0" fontId="18" fillId="0" borderId="0"/>
    <xf numFmtId="0" fontId="18" fillId="0" borderId="0"/>
    <xf numFmtId="0" fontId="4" fillId="0" borderId="0"/>
    <xf numFmtId="0" fontId="18" fillId="0" borderId="0"/>
    <xf numFmtId="0" fontId="4" fillId="0" borderId="0"/>
    <xf numFmtId="0" fontId="4" fillId="0" borderId="0"/>
    <xf numFmtId="0" fontId="5"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10" fillId="0" borderId="0"/>
    <xf numFmtId="0" fontId="10" fillId="0" borderId="0"/>
    <xf numFmtId="0" fontId="6" fillId="0" borderId="0"/>
    <xf numFmtId="0" fontId="4" fillId="0" borderId="0"/>
    <xf numFmtId="0" fontId="5" fillId="0" borderId="0"/>
    <xf numFmtId="0" fontId="6" fillId="0" borderId="0"/>
    <xf numFmtId="0" fontId="5" fillId="0" borderId="0"/>
    <xf numFmtId="0" fontId="10" fillId="0" borderId="0"/>
    <xf numFmtId="0" fontId="6"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38" fontId="19" fillId="0" borderId="0" applyFont="0" applyFill="0" applyBorder="0" applyAlignment="0" applyProtection="0"/>
    <xf numFmtId="3" fontId="24" fillId="0" borderId="2" applyFont="0" applyFill="0" applyBorder="0" applyAlignment="0" applyProtection="0">
      <alignment horizontal="center" vertical="center"/>
      <protection locked="0"/>
    </xf>
    <xf numFmtId="3" fontId="7" fillId="0" borderId="0" applyFill="0" applyBorder="0" applyAlignment="0" applyProtection="0"/>
    <xf numFmtId="40" fontId="19" fillId="0" borderId="0" applyFont="0" applyFill="0" applyBorder="0" applyAlignment="0" applyProtection="0"/>
    <xf numFmtId="0" fontId="16" fillId="0" borderId="2">
      <alignment horizontal="centerContinuous" vertical="center" wrapText="1"/>
    </xf>
    <xf numFmtId="0" fontId="17" fillId="0" borderId="9">
      <alignment horizontal="center" vertical="center" wrapText="1"/>
    </xf>
  </cellStyleXfs>
  <cellXfs count="119">
    <xf numFmtId="0" fontId="0" fillId="0" borderId="0" xfId="0"/>
    <xf numFmtId="0" fontId="26" fillId="2" borderId="0" xfId="0" applyFont="1" applyFill="1" applyAlignment="1">
      <alignment vertical="center" wrapText="1"/>
    </xf>
    <xf numFmtId="49" fontId="27" fillId="2" borderId="0" xfId="0" applyNumberFormat="1" applyFont="1" applyFill="1" applyAlignment="1">
      <alignment horizontal="center" vertical="center" wrapText="1"/>
    </xf>
    <xf numFmtId="0" fontId="26" fillId="2" borderId="0" xfId="0" applyFont="1" applyFill="1" applyAlignment="1">
      <alignment vertical="center"/>
    </xf>
    <xf numFmtId="179" fontId="27" fillId="2" borderId="0" xfId="0" applyNumberFormat="1" applyFont="1" applyFill="1" applyAlignment="1">
      <alignment horizontal="center" vertical="center" wrapText="1"/>
    </xf>
    <xf numFmtId="0" fontId="26" fillId="2" borderId="0" xfId="0" applyFont="1" applyFill="1" applyAlignment="1">
      <alignment vertical="top"/>
    </xf>
    <xf numFmtId="0" fontId="26" fillId="2" borderId="5" xfId="0" applyFont="1" applyFill="1" applyBorder="1" applyAlignment="1">
      <alignment horizontal="left" vertical="top" wrapText="1" indent="1"/>
    </xf>
    <xf numFmtId="0" fontId="7" fillId="2" borderId="5" xfId="0" applyFont="1" applyFill="1" applyBorder="1" applyAlignment="1">
      <alignment horizontal="left" vertical="top" wrapText="1" indent="1"/>
    </xf>
    <xf numFmtId="0" fontId="26" fillId="2" borderId="5" xfId="0" applyFont="1" applyFill="1" applyBorder="1" applyAlignment="1">
      <alignment horizontal="left" vertical="top" wrapText="1" indent="2"/>
    </xf>
    <xf numFmtId="0" fontId="7" fillId="2" borderId="5" xfId="0" applyFont="1" applyFill="1" applyBorder="1" applyAlignment="1">
      <alignment horizontal="left" vertical="top" wrapText="1" indent="2"/>
    </xf>
    <xf numFmtId="0" fontId="21" fillId="2" borderId="4" xfId="0" applyFont="1" applyFill="1" applyBorder="1" applyAlignment="1">
      <alignment horizontal="left" vertical="top" wrapText="1" indent="1"/>
    </xf>
    <xf numFmtId="0" fontId="26" fillId="2" borderId="4" xfId="0" applyFont="1" applyFill="1" applyBorder="1" applyAlignment="1">
      <alignment horizontal="left" vertical="top" wrapText="1" indent="1"/>
    </xf>
    <xf numFmtId="0" fontId="7" fillId="2" borderId="3" xfId="0" applyFont="1" applyFill="1" applyBorder="1" applyAlignment="1">
      <alignment horizontal="left" vertical="top" wrapText="1" indent="1"/>
    </xf>
    <xf numFmtId="0" fontId="7" fillId="2" borderId="4" xfId="0" applyFont="1" applyFill="1" applyBorder="1" applyAlignment="1">
      <alignment horizontal="left" vertical="top" wrapText="1" indent="1"/>
    </xf>
    <xf numFmtId="0" fontId="7" fillId="2" borderId="2" xfId="0" applyFont="1" applyFill="1" applyBorder="1" applyAlignment="1">
      <alignment horizontal="left" vertical="top" wrapText="1" indent="1"/>
    </xf>
    <xf numFmtId="0" fontId="26" fillId="2" borderId="2" xfId="0" applyFont="1" applyFill="1" applyBorder="1" applyAlignment="1">
      <alignment horizontal="left" vertical="top" wrapText="1" indent="1"/>
    </xf>
    <xf numFmtId="0" fontId="30" fillId="2" borderId="3" xfId="1" applyFont="1" applyFill="1" applyBorder="1" applyAlignment="1">
      <alignment horizontal="left" vertical="top" wrapText="1" indent="1"/>
    </xf>
    <xf numFmtId="0" fontId="26" fillId="2" borderId="0" xfId="0" applyFont="1" applyFill="1" applyAlignment="1">
      <alignment horizontal="left" vertical="top" indent="1"/>
    </xf>
    <xf numFmtId="0" fontId="25" fillId="2" borderId="2" xfId="0" applyFont="1" applyFill="1" applyBorder="1" applyAlignment="1">
      <alignment horizontal="left" vertical="top" wrapText="1" indent="1"/>
    </xf>
    <xf numFmtId="0" fontId="25" fillId="2" borderId="1" xfId="0" applyFont="1" applyFill="1" applyBorder="1" applyAlignment="1">
      <alignment horizontal="left" vertical="top" indent="1"/>
    </xf>
    <xf numFmtId="0" fontId="26" fillId="2" borderId="0" xfId="0" applyFont="1" applyFill="1" applyAlignment="1">
      <alignment vertical="top" wrapText="1"/>
    </xf>
    <xf numFmtId="0" fontId="25" fillId="2" borderId="0" xfId="0" applyFont="1" applyFill="1" applyAlignment="1">
      <alignment horizontal="left" vertical="center" indent="1"/>
    </xf>
    <xf numFmtId="0" fontId="7" fillId="2" borderId="0" xfId="0" applyFont="1" applyFill="1" applyAlignment="1">
      <alignment horizontal="left" vertical="center" indent="1"/>
    </xf>
    <xf numFmtId="0" fontId="26" fillId="2" borderId="0" xfId="0" applyFont="1" applyFill="1" applyAlignment="1">
      <alignment horizontal="left" vertical="center" wrapText="1" indent="2"/>
    </xf>
    <xf numFmtId="164" fontId="26" fillId="2" borderId="13" xfId="2" applyFont="1" applyFill="1" applyBorder="1" applyAlignment="1">
      <alignment horizontal="left" vertical="center" wrapText="1" indent="1"/>
    </xf>
    <xf numFmtId="0" fontId="21" fillId="2" borderId="15" xfId="0" applyFont="1" applyFill="1" applyBorder="1" applyAlignment="1">
      <alignment horizontal="left" vertical="top" wrapText="1" indent="1"/>
    </xf>
    <xf numFmtId="0" fontId="26" fillId="2" borderId="16" xfId="0" applyFont="1" applyFill="1" applyBorder="1" applyAlignment="1">
      <alignment horizontal="left" vertical="top" wrapText="1" indent="1"/>
    </xf>
    <xf numFmtId="0" fontId="30" fillId="2" borderId="14" xfId="1" applyFont="1" applyFill="1" applyBorder="1" applyAlignment="1">
      <alignment horizontal="left" vertical="top" wrapText="1" indent="1"/>
    </xf>
    <xf numFmtId="0" fontId="26" fillId="2" borderId="13" xfId="0" applyFont="1" applyFill="1" applyBorder="1" applyAlignment="1">
      <alignment horizontal="left" vertical="top" wrapText="1"/>
    </xf>
    <xf numFmtId="164" fontId="25" fillId="2" borderId="13" xfId="2" applyFont="1" applyFill="1" applyBorder="1" applyAlignment="1">
      <alignment horizontal="left" vertical="center" wrapText="1" indent="1"/>
    </xf>
    <xf numFmtId="0" fontId="7" fillId="2" borderId="22" xfId="0" applyFont="1" applyFill="1" applyBorder="1" applyAlignment="1">
      <alignment horizontal="left" vertical="top" wrapText="1"/>
    </xf>
    <xf numFmtId="0" fontId="7" fillId="2" borderId="13" xfId="0" applyFont="1" applyFill="1" applyBorder="1" applyAlignment="1">
      <alignment horizontal="left" vertical="top" wrapText="1"/>
    </xf>
    <xf numFmtId="164" fontId="25" fillId="2" borderId="13" xfId="2" applyFont="1" applyFill="1" applyBorder="1" applyAlignment="1">
      <alignment horizontal="right" vertical="center" wrapText="1" indent="1"/>
    </xf>
    <xf numFmtId="1" fontId="26" fillId="2" borderId="20" xfId="0" applyNumberFormat="1" applyFont="1" applyFill="1" applyBorder="1" applyAlignment="1">
      <alignment vertical="center"/>
    </xf>
    <xf numFmtId="0" fontId="39" fillId="2" borderId="5" xfId="0" applyFont="1" applyFill="1" applyBorder="1" applyAlignment="1">
      <alignment horizontal="left" vertical="top" wrapText="1" indent="1"/>
    </xf>
    <xf numFmtId="164" fontId="42" fillId="2" borderId="13" xfId="2" applyFont="1" applyFill="1" applyBorder="1" applyAlignment="1">
      <alignment horizontal="center" vertical="center" wrapText="1"/>
    </xf>
    <xf numFmtId="0" fontId="25" fillId="2" borderId="4" xfId="0" applyFont="1" applyFill="1" applyBorder="1" applyAlignment="1">
      <alignment horizontal="left" vertical="top" wrapText="1" indent="1"/>
    </xf>
    <xf numFmtId="0" fontId="31" fillId="2" borderId="19" xfId="0" applyFont="1" applyFill="1" applyBorder="1" applyAlignment="1">
      <alignment horizontal="left" vertical="top" wrapText="1" indent="1"/>
    </xf>
    <xf numFmtId="0" fontId="26" fillId="2" borderId="15" xfId="0" applyFont="1" applyFill="1" applyBorder="1" applyAlignment="1">
      <alignment horizontal="left" vertical="top" wrapText="1" indent="1"/>
    </xf>
    <xf numFmtId="0" fontId="30" fillId="2" borderId="16" xfId="1" applyFont="1" applyFill="1" applyBorder="1" applyAlignment="1">
      <alignment horizontal="left" vertical="top" wrapText="1" indent="1"/>
    </xf>
    <xf numFmtId="0" fontId="26" fillId="2" borderId="16" xfId="0" applyFont="1" applyFill="1" applyBorder="1" applyAlignment="1">
      <alignment horizontal="left" vertical="top" wrapText="1" indent="2"/>
    </xf>
    <xf numFmtId="0" fontId="7" fillId="2" borderId="16" xfId="0" applyFont="1" applyFill="1" applyBorder="1" applyAlignment="1">
      <alignment horizontal="left" vertical="center" wrapText="1" indent="2"/>
    </xf>
    <xf numFmtId="0" fontId="7" fillId="2" borderId="16" xfId="0" applyFont="1" applyFill="1" applyBorder="1" applyAlignment="1">
      <alignment horizontal="left" vertical="top" wrapText="1" indent="2"/>
    </xf>
    <xf numFmtId="0" fontId="28" fillId="2" borderId="16" xfId="0" applyFont="1" applyFill="1" applyBorder="1" applyAlignment="1">
      <alignment horizontal="left" vertical="top" wrapText="1" indent="1"/>
    </xf>
    <xf numFmtId="0" fontId="32" fillId="2" borderId="14" xfId="0" applyFont="1" applyFill="1" applyBorder="1" applyAlignment="1">
      <alignment horizontal="left" vertical="top" wrapText="1" indent="1"/>
    </xf>
    <xf numFmtId="0" fontId="26" fillId="2" borderId="3" xfId="0" applyFont="1" applyFill="1" applyBorder="1" applyAlignment="1">
      <alignment horizontal="left" vertical="top" wrapText="1" indent="2"/>
    </xf>
    <xf numFmtId="0" fontId="25" fillId="2" borderId="0" xfId="0" applyFont="1" applyFill="1" applyAlignment="1">
      <alignment horizontal="left" vertical="top" indent="1"/>
    </xf>
    <xf numFmtId="0" fontId="33" fillId="2" borderId="0" xfId="0" applyFont="1" applyFill="1" applyAlignment="1">
      <alignment horizontal="left" vertical="center"/>
    </xf>
    <xf numFmtId="0" fontId="35" fillId="2" borderId="0" xfId="0" applyFont="1" applyFill="1" applyAlignment="1">
      <alignment horizontal="left" vertical="top"/>
    </xf>
    <xf numFmtId="0" fontId="26" fillId="2" borderId="0" xfId="0" applyFont="1" applyFill="1" applyAlignment="1">
      <alignment horizontal="left" vertical="top"/>
    </xf>
    <xf numFmtId="1" fontId="26" fillId="2" borderId="23" xfId="0" applyNumberFormat="1" applyFont="1" applyFill="1" applyBorder="1" applyAlignment="1">
      <alignment vertical="center"/>
    </xf>
    <xf numFmtId="1" fontId="25" fillId="2" borderId="23" xfId="0" applyNumberFormat="1" applyFont="1" applyFill="1" applyBorder="1" applyAlignment="1">
      <alignment horizontal="right" vertical="center"/>
    </xf>
    <xf numFmtId="1" fontId="45" fillId="2" borderId="13" xfId="1" applyNumberFormat="1" applyFont="1" applyFill="1" applyBorder="1" applyAlignment="1">
      <alignment horizontal="left" vertical="center" wrapText="1"/>
    </xf>
    <xf numFmtId="0" fontId="26" fillId="2" borderId="13" xfId="0" applyFont="1" applyFill="1" applyBorder="1" applyAlignment="1">
      <alignment horizontal="left" vertical="top" wrapText="1" indent="1"/>
    </xf>
    <xf numFmtId="165" fontId="21" fillId="2" borderId="5" xfId="0" applyNumberFormat="1" applyFont="1" applyFill="1" applyBorder="1" applyAlignment="1">
      <alignment horizontal="left" vertical="top" wrapText="1" indent="1"/>
    </xf>
    <xf numFmtId="0" fontId="26" fillId="2" borderId="0" xfId="0" applyFont="1" applyFill="1" applyAlignment="1">
      <alignment horizontal="left" vertical="center" indent="2"/>
    </xf>
    <xf numFmtId="0" fontId="41" fillId="2" borderId="26" xfId="0" applyFont="1" applyFill="1" applyBorder="1" applyAlignment="1">
      <alignment horizontal="left" vertical="top" indent="1"/>
    </xf>
    <xf numFmtId="1" fontId="46" fillId="2" borderId="28" xfId="0" applyNumberFormat="1" applyFont="1" applyFill="1" applyBorder="1" applyAlignment="1">
      <alignment horizontal="left" vertical="top" wrapText="1" indent="1"/>
    </xf>
    <xf numFmtId="0" fontId="26" fillId="2" borderId="29" xfId="0" applyFont="1" applyFill="1" applyBorder="1" applyAlignment="1">
      <alignment horizontal="left" vertical="top" wrapText="1" indent="1"/>
    </xf>
    <xf numFmtId="1" fontId="38" fillId="2" borderId="30" xfId="0" applyNumberFormat="1" applyFont="1" applyFill="1" applyBorder="1" applyAlignment="1">
      <alignment horizontal="left" vertical="top" wrapText="1"/>
    </xf>
    <xf numFmtId="1" fontId="38" fillId="2" borderId="33" xfId="0" applyNumberFormat="1" applyFont="1" applyFill="1" applyBorder="1" applyAlignment="1">
      <alignment horizontal="left" vertical="top" wrapText="1"/>
    </xf>
    <xf numFmtId="0" fontId="26" fillId="2" borderId="35" xfId="0" applyFont="1" applyFill="1" applyBorder="1" applyAlignment="1">
      <alignment horizontal="left" vertical="top" wrapText="1" indent="1"/>
    </xf>
    <xf numFmtId="164" fontId="26" fillId="2" borderId="28" xfId="2" applyFont="1" applyFill="1" applyBorder="1" applyAlignment="1">
      <alignment horizontal="left" vertical="top" wrapText="1"/>
    </xf>
    <xf numFmtId="1" fontId="26" fillId="2" borderId="13" xfId="0" applyNumberFormat="1" applyFont="1" applyFill="1" applyBorder="1" applyAlignment="1">
      <alignment horizontal="left" vertical="top" wrapText="1"/>
    </xf>
    <xf numFmtId="0" fontId="35" fillId="2" borderId="0" xfId="0" applyFont="1" applyFill="1" applyAlignment="1">
      <alignment horizontal="left" vertical="top" indent="1"/>
    </xf>
    <xf numFmtId="0" fontId="26" fillId="2" borderId="36" xfId="0" applyFont="1" applyFill="1" applyBorder="1" applyAlignment="1">
      <alignment horizontal="left" vertical="top" wrapText="1" indent="1"/>
    </xf>
    <xf numFmtId="0" fontId="41" fillId="2" borderId="27" xfId="0" applyFont="1" applyFill="1" applyBorder="1" applyAlignment="1">
      <alignment horizontal="left" vertical="top" indent="1"/>
    </xf>
    <xf numFmtId="0" fontId="26" fillId="2" borderId="13" xfId="0" applyFont="1" applyFill="1" applyBorder="1" applyAlignment="1">
      <alignment horizontal="left" vertical="top" indent="1"/>
    </xf>
    <xf numFmtId="0" fontId="7" fillId="2" borderId="13" xfId="0" applyFont="1" applyFill="1" applyBorder="1" applyAlignment="1">
      <alignment horizontal="left" vertical="top" wrapText="1" indent="1"/>
    </xf>
    <xf numFmtId="1" fontId="38" fillId="2" borderId="40" xfId="0" applyNumberFormat="1" applyFont="1" applyFill="1" applyBorder="1" applyAlignment="1">
      <alignment horizontal="left" vertical="top" wrapText="1"/>
    </xf>
    <xf numFmtId="1" fontId="38" fillId="2" borderId="41" xfId="0" applyNumberFormat="1" applyFont="1" applyFill="1" applyBorder="1" applyAlignment="1">
      <alignment horizontal="left" vertical="top" wrapText="1"/>
    </xf>
    <xf numFmtId="1" fontId="38" fillId="2" borderId="44" xfId="0" applyNumberFormat="1" applyFont="1" applyFill="1" applyBorder="1" applyAlignment="1">
      <alignment horizontal="left" vertical="top" wrapText="1"/>
    </xf>
    <xf numFmtId="1" fontId="25" fillId="2" borderId="45" xfId="0" applyNumberFormat="1" applyFont="1" applyFill="1" applyBorder="1" applyAlignment="1">
      <alignment horizontal="left" vertical="top" wrapText="1" indent="1"/>
    </xf>
    <xf numFmtId="1" fontId="25" fillId="2" borderId="15" xfId="0" applyNumberFormat="1" applyFont="1" applyFill="1" applyBorder="1" applyAlignment="1">
      <alignment horizontal="left" vertical="top" wrapText="1" indent="1"/>
    </xf>
    <xf numFmtId="1" fontId="26" fillId="2" borderId="14" xfId="0" applyNumberFormat="1" applyFont="1" applyFill="1" applyBorder="1" applyAlignment="1">
      <alignment horizontal="left" vertical="top"/>
    </xf>
    <xf numFmtId="0" fontId="25" fillId="2" borderId="4" xfId="0" applyFont="1" applyFill="1" applyBorder="1" applyAlignment="1">
      <alignment horizontal="left" vertical="top" wrapText="1" indent="1"/>
    </xf>
    <xf numFmtId="0" fontId="25" fillId="2" borderId="5" xfId="0" applyFont="1" applyFill="1" applyBorder="1" applyAlignment="1">
      <alignment horizontal="left" vertical="top" wrapText="1" indent="1"/>
    </xf>
    <xf numFmtId="0" fontId="25" fillId="2" borderId="3" xfId="0" applyFont="1" applyFill="1" applyBorder="1" applyAlignment="1">
      <alignment horizontal="left" vertical="top" wrapText="1" indent="1"/>
    </xf>
    <xf numFmtId="0" fontId="25" fillId="2" borderId="17" xfId="0" applyFont="1" applyFill="1" applyBorder="1" applyAlignment="1">
      <alignment horizontal="left" vertical="top" wrapText="1" indent="1"/>
    </xf>
    <xf numFmtId="0" fontId="25" fillId="2" borderId="18" xfId="0" applyFont="1" applyFill="1" applyBorder="1" applyAlignment="1">
      <alignment horizontal="left" vertical="top" wrapText="1" indent="1"/>
    </xf>
    <xf numFmtId="0" fontId="25" fillId="2" borderId="19" xfId="0" applyFont="1" applyFill="1" applyBorder="1" applyAlignment="1">
      <alignment horizontal="left" vertical="top" wrapText="1" indent="1"/>
    </xf>
    <xf numFmtId="0" fontId="7" fillId="0" borderId="20" xfId="3" applyFont="1" applyFill="1" applyBorder="1" applyAlignment="1">
      <alignment horizontal="left" vertical="top" wrapText="1" indent="1"/>
    </xf>
    <xf numFmtId="0" fontId="7" fillId="0" borderId="23" xfId="3" applyFont="1" applyFill="1" applyBorder="1" applyAlignment="1">
      <alignment horizontal="left" vertical="top" wrapText="1" indent="1"/>
    </xf>
    <xf numFmtId="166" fontId="26" fillId="2" borderId="13" xfId="2" applyNumberFormat="1" applyFont="1" applyFill="1" applyBorder="1" applyAlignment="1">
      <alignment horizontal="left" vertical="top" wrapText="1" indent="1"/>
    </xf>
    <xf numFmtId="0" fontId="25" fillId="2" borderId="20" xfId="0" applyFont="1" applyFill="1" applyBorder="1" applyAlignment="1">
      <alignment horizontal="left" vertical="top" wrapText="1" indent="1"/>
    </xf>
    <xf numFmtId="0" fontId="25" fillId="2" borderId="23" xfId="0" applyFont="1" applyFill="1" applyBorder="1" applyAlignment="1">
      <alignment horizontal="left" vertical="top" wrapText="1" indent="1"/>
    </xf>
    <xf numFmtId="49" fontId="26" fillId="2" borderId="13" xfId="0" applyNumberFormat="1" applyFont="1" applyFill="1" applyBorder="1" applyAlignment="1">
      <alignment horizontal="left" vertical="center" wrapText="1" indent="1"/>
    </xf>
    <xf numFmtId="0" fontId="21" fillId="2" borderId="20" xfId="0" applyFont="1" applyFill="1" applyBorder="1" applyAlignment="1">
      <alignment horizontal="left" vertical="top" wrapText="1" indent="1"/>
    </xf>
    <xf numFmtId="0" fontId="21" fillId="2" borderId="23" xfId="0" applyFont="1" applyFill="1" applyBorder="1" applyAlignment="1">
      <alignment horizontal="left" vertical="top" wrapText="1" indent="1"/>
    </xf>
    <xf numFmtId="0" fontId="7" fillId="2" borderId="20" xfId="3" applyFont="1" applyFill="1" applyBorder="1" applyAlignment="1">
      <alignment horizontal="left" wrapText="1" indent="1"/>
    </xf>
    <xf numFmtId="0" fontId="7" fillId="2" borderId="23" xfId="3" applyFont="1" applyFill="1" applyBorder="1" applyAlignment="1">
      <alignment horizontal="left" wrapText="1" indent="1"/>
    </xf>
    <xf numFmtId="49" fontId="26" fillId="2" borderId="13" xfId="0" applyNumberFormat="1" applyFont="1" applyFill="1" applyBorder="1" applyAlignment="1">
      <alignment horizontal="left" vertical="top" wrapText="1" indent="1"/>
    </xf>
    <xf numFmtId="0" fontId="7" fillId="2" borderId="21" xfId="0" applyFont="1" applyFill="1" applyBorder="1" applyAlignment="1">
      <alignment horizontal="left" vertical="top" indent="1"/>
    </xf>
    <xf numFmtId="0" fontId="7" fillId="2" borderId="24" xfId="0" applyFont="1" applyFill="1" applyBorder="1" applyAlignment="1">
      <alignment horizontal="left" vertical="top" indent="1"/>
    </xf>
    <xf numFmtId="0" fontId="25" fillId="2" borderId="20" xfId="0" applyFont="1" applyFill="1" applyBorder="1" applyAlignment="1">
      <alignment horizontal="left" vertical="top" wrapText="1" indent="2"/>
    </xf>
    <xf numFmtId="0" fontId="25" fillId="2" borderId="23" xfId="0" applyFont="1" applyFill="1" applyBorder="1" applyAlignment="1">
      <alignment horizontal="left" vertical="top" wrapText="1" indent="2"/>
    </xf>
    <xf numFmtId="0" fontId="7" fillId="2" borderId="20" xfId="3" applyFont="1" applyFill="1" applyBorder="1" applyAlignment="1">
      <alignment horizontal="left" indent="1"/>
    </xf>
    <xf numFmtId="0" fontId="7" fillId="2" borderId="23" xfId="3" applyFont="1" applyFill="1" applyBorder="1" applyAlignment="1">
      <alignment horizontal="left" indent="1"/>
    </xf>
    <xf numFmtId="0" fontId="7" fillId="0" borderId="20" xfId="3" applyFont="1" applyBorder="1" applyAlignment="1">
      <alignment horizontal="left" wrapText="1" indent="1"/>
    </xf>
    <xf numFmtId="0" fontId="7" fillId="0" borderId="23" xfId="3" applyFont="1" applyBorder="1" applyAlignment="1">
      <alignment horizontal="left" wrapText="1" indent="1"/>
    </xf>
    <xf numFmtId="0" fontId="21" fillId="2" borderId="20" xfId="0" applyFont="1" applyFill="1" applyBorder="1" applyAlignment="1">
      <alignment horizontal="left" vertical="top" wrapText="1" indent="2"/>
    </xf>
    <xf numFmtId="0" fontId="21" fillId="2" borderId="23" xfId="0" applyFont="1" applyFill="1" applyBorder="1" applyAlignment="1">
      <alignment horizontal="left" vertical="top" wrapText="1" indent="2"/>
    </xf>
    <xf numFmtId="0" fontId="41" fillId="2" borderId="38" xfId="0" applyFont="1" applyFill="1" applyBorder="1" applyAlignment="1">
      <alignment horizontal="left" vertical="top" indent="1"/>
    </xf>
    <xf numFmtId="0" fontId="41" fillId="2" borderId="39" xfId="0" applyFont="1" applyFill="1" applyBorder="1" applyAlignment="1">
      <alignment horizontal="left" vertical="top" indent="1"/>
    </xf>
    <xf numFmtId="0" fontId="7" fillId="2" borderId="29" xfId="0" applyFont="1" applyFill="1" applyBorder="1" applyAlignment="1">
      <alignment horizontal="left" vertical="top" wrapText="1" indent="1"/>
    </xf>
    <xf numFmtId="0" fontId="26" fillId="2" borderId="29" xfId="0" applyFont="1" applyFill="1" applyBorder="1" applyAlignment="1">
      <alignment horizontal="left" vertical="top" wrapText="1" indent="1"/>
    </xf>
    <xf numFmtId="0" fontId="26" fillId="2" borderId="35" xfId="0" applyFont="1" applyFill="1" applyBorder="1" applyAlignment="1">
      <alignment horizontal="left" vertical="top" wrapText="1" indent="1"/>
    </xf>
    <xf numFmtId="0" fontId="7" fillId="2" borderId="34" xfId="3" applyFont="1" applyFill="1" applyBorder="1" applyAlignment="1">
      <alignment horizontal="right" indent="1"/>
    </xf>
    <xf numFmtId="0" fontId="7" fillId="2" borderId="42" xfId="3" applyFont="1" applyFill="1" applyBorder="1" applyAlignment="1">
      <alignment horizontal="right" indent="1"/>
    </xf>
    <xf numFmtId="0" fontId="26" fillId="2" borderId="43" xfId="0" applyFont="1" applyFill="1" applyBorder="1" applyAlignment="1">
      <alignment horizontal="left" vertical="top" wrapText="1" indent="1"/>
    </xf>
    <xf numFmtId="0" fontId="26" fillId="2" borderId="25" xfId="0" applyFont="1" applyFill="1" applyBorder="1" applyAlignment="1">
      <alignment horizontal="left" vertical="top" wrapText="1" indent="1"/>
    </xf>
    <xf numFmtId="0" fontId="26" fillId="2" borderId="37" xfId="0" applyFont="1" applyFill="1" applyBorder="1" applyAlignment="1">
      <alignment horizontal="left" vertical="top" indent="1"/>
    </xf>
    <xf numFmtId="0" fontId="26" fillId="2" borderId="22" xfId="0" applyFont="1" applyFill="1" applyBorder="1" applyAlignment="1">
      <alignment horizontal="left" vertical="top" indent="1"/>
    </xf>
    <xf numFmtId="0" fontId="26" fillId="2" borderId="31" xfId="0" applyFont="1" applyFill="1" applyBorder="1" applyAlignment="1">
      <alignment horizontal="left" vertical="top" indent="1"/>
    </xf>
    <xf numFmtId="0" fontId="26" fillId="2" borderId="32" xfId="0" applyFont="1" applyFill="1" applyBorder="1" applyAlignment="1">
      <alignment horizontal="left" vertical="top" indent="1"/>
    </xf>
    <xf numFmtId="1" fontId="38" fillId="2" borderId="46" xfId="0" applyNumberFormat="1" applyFont="1" applyFill="1" applyBorder="1" applyAlignment="1">
      <alignment horizontal="left" vertical="top" wrapText="1"/>
    </xf>
    <xf numFmtId="1" fontId="38" fillId="2" borderId="44" xfId="0" applyNumberFormat="1" applyFont="1" applyFill="1" applyBorder="1" applyAlignment="1">
      <alignment horizontal="left" vertical="top" wrapText="1"/>
    </xf>
    <xf numFmtId="0" fontId="26" fillId="2" borderId="15" xfId="0" applyFont="1" applyFill="1" applyBorder="1" applyAlignment="1">
      <alignment horizontal="left" vertical="top" wrapText="1" indent="1"/>
    </xf>
    <xf numFmtId="0" fontId="26" fillId="2" borderId="14" xfId="0" applyFont="1" applyFill="1" applyBorder="1" applyAlignment="1">
      <alignment horizontal="left" vertical="top" wrapText="1" indent="1"/>
    </xf>
  </cellXfs>
  <cellStyles count="155">
    <cellStyle name="2.Жирный" xfId="9" xr:uid="{00000000-0005-0000-0000-000000000000}"/>
    <cellStyle name="Calculation Cell" xfId="10" xr:uid="{00000000-0005-0000-0000-000001000000}"/>
    <cellStyle name="Calculation Cell 2" xfId="11" xr:uid="{00000000-0005-0000-0000-000002000000}"/>
    <cellStyle name="Calculation Cell 2 2" xfId="12" xr:uid="{00000000-0005-0000-0000-000003000000}"/>
    <cellStyle name="Comma [0]_Budget_адреска на Левобережке_12.08.05" xfId="13" xr:uid="{00000000-0005-0000-0000-000004000000}"/>
    <cellStyle name="Comma_Budget_адреска на Левобережке_12.08.05" xfId="14" xr:uid="{00000000-0005-0000-0000-000005000000}"/>
    <cellStyle name="Currency [0]_Budget_адреска на Левобережке_12.08.05" xfId="15" xr:uid="{00000000-0005-0000-0000-000006000000}"/>
    <cellStyle name="Currency_Budget_адреска на Левобережке_12.08.05" xfId="16" xr:uid="{00000000-0005-0000-0000-000007000000}"/>
    <cellStyle name="Double-Click cell" xfId="17" xr:uid="{00000000-0005-0000-0000-000008000000}"/>
    <cellStyle name="Double-Click cell 2" xfId="18" xr:uid="{00000000-0005-0000-0000-000009000000}"/>
    <cellStyle name="Entry cell" xfId="19" xr:uid="{00000000-0005-0000-0000-00000A000000}"/>
    <cellStyle name="Entry cell 2" xfId="20" xr:uid="{00000000-0005-0000-0000-00000B000000}"/>
    <cellStyle name="Excel Built-in Normal" xfId="21" xr:uid="{00000000-0005-0000-0000-00000C000000}"/>
    <cellStyle name="Excel Built-in Normal 1" xfId="22" xr:uid="{00000000-0005-0000-0000-00000D000000}"/>
    <cellStyle name="Excel Built-in Normal 1 2" xfId="23" xr:uid="{00000000-0005-0000-0000-00000E000000}"/>
    <cellStyle name="Excel Built-in Normal 1 2 2" xfId="24" xr:uid="{00000000-0005-0000-0000-00000F000000}"/>
    <cellStyle name="Excel Built-in Normal 1 3" xfId="25" xr:uid="{00000000-0005-0000-0000-000010000000}"/>
    <cellStyle name="Excel Built-in Normal 2" xfId="26" xr:uid="{00000000-0005-0000-0000-000011000000}"/>
    <cellStyle name="Excel Built-in Normal 2 2" xfId="27" xr:uid="{00000000-0005-0000-0000-000012000000}"/>
    <cellStyle name="Excel Built-in Normal 3" xfId="28" xr:uid="{00000000-0005-0000-0000-000013000000}"/>
    <cellStyle name="Followed Hyperlink_Copy of Levoberegka_PR_05.09.05" xfId="29" xr:uid="{00000000-0005-0000-0000-000014000000}"/>
    <cellStyle name="Front Sheet" xfId="30" xr:uid="{00000000-0005-0000-0000-000015000000}"/>
    <cellStyle name="Front Sheet 2" xfId="31" xr:uid="{00000000-0005-0000-0000-000016000000}"/>
    <cellStyle name="Heads" xfId="32" xr:uid="{00000000-0005-0000-0000-000017000000}"/>
    <cellStyle name="Heads 2" xfId="33" xr:uid="{00000000-0005-0000-0000-000018000000}"/>
    <cellStyle name="Hyperlink_! FINAL Total budget_BOARDS 3x6_FoxMart" xfId="34" xr:uid="{00000000-0005-0000-0000-000019000000}"/>
    <cellStyle name="Iau?iue_CHARPRIC" xfId="35" xr:uid="{00000000-0005-0000-0000-00001A000000}"/>
    <cellStyle name="Mark-up/W Days" xfId="36" xr:uid="{00000000-0005-0000-0000-00001B000000}"/>
    <cellStyle name="Mark-up/W Days 2" xfId="37" xr:uid="{00000000-0005-0000-0000-00001C000000}"/>
    <cellStyle name="Mark-up/W Days 2 2" xfId="38" xr:uid="{00000000-0005-0000-0000-00001D000000}"/>
    <cellStyle name="NIC % cell" xfId="39" xr:uid="{00000000-0005-0000-0000-00001E000000}"/>
    <cellStyle name="NIC % cell 2" xfId="40" xr:uid="{00000000-0005-0000-0000-00001F000000}"/>
    <cellStyle name="NIC Calculation Cell" xfId="41" xr:uid="{00000000-0005-0000-0000-000020000000}"/>
    <cellStyle name="NIC Calculation Cell 2" xfId="42" xr:uid="{00000000-0005-0000-0000-000021000000}"/>
    <cellStyle name="NIC Calculation Cell 2 2" xfId="43" xr:uid="{00000000-0005-0000-0000-000022000000}"/>
    <cellStyle name="Non-entry Cell" xfId="44" xr:uid="{00000000-0005-0000-0000-000023000000}"/>
    <cellStyle name="Non-entry Cell 2" xfId="45" xr:uid="{00000000-0005-0000-0000-000024000000}"/>
    <cellStyle name="Non-entry Cell 2 2" xfId="46" xr:uid="{00000000-0005-0000-0000-000025000000}"/>
    <cellStyle name="Normal_! FINAL Total budget_BOARDS 3x6_FoxMart" xfId="47" xr:uid="{00000000-0005-0000-0000-000026000000}"/>
    <cellStyle name="Optional cell" xfId="48" xr:uid="{00000000-0005-0000-0000-000027000000}"/>
    <cellStyle name="Optional cell 2" xfId="49" xr:uid="{00000000-0005-0000-0000-000028000000}"/>
    <cellStyle name="Optional cell 2 2" xfId="50" xr:uid="{00000000-0005-0000-0000-000029000000}"/>
    <cellStyle name="Orig Calc Cell" xfId="51" xr:uid="{00000000-0005-0000-0000-00002A000000}"/>
    <cellStyle name="Orig Calc Cell 2" xfId="52" xr:uid="{00000000-0005-0000-0000-00002B000000}"/>
    <cellStyle name="Orig Entry cell" xfId="53" xr:uid="{00000000-0005-0000-0000-00002C000000}"/>
    <cellStyle name="Orig Entry cell 2" xfId="54" xr:uid="{00000000-0005-0000-0000-00002D000000}"/>
    <cellStyle name="Ouny?e [0]_CHARPRIC" xfId="55" xr:uid="{00000000-0005-0000-0000-00002E000000}"/>
    <cellStyle name="Ouny?e_CHARPRIC" xfId="56" xr:uid="{00000000-0005-0000-0000-00002F000000}"/>
    <cellStyle name="Standard_Pst_98 Arbeitsmappe" xfId="57" xr:uid="{00000000-0005-0000-0000-000030000000}"/>
    <cellStyle name="Stock entry cell" xfId="58" xr:uid="{00000000-0005-0000-0000-000031000000}"/>
    <cellStyle name="Stock entry cell 2" xfId="59" xr:uid="{00000000-0005-0000-0000-000032000000}"/>
    <cellStyle name="Stock entry cell 2 2" xfId="60" xr:uid="{00000000-0005-0000-0000-000033000000}"/>
    <cellStyle name="Stock feet/metres" xfId="61" xr:uid="{00000000-0005-0000-0000-000034000000}"/>
    <cellStyle name="Stock feet/metres 2" xfId="62" xr:uid="{00000000-0005-0000-0000-000035000000}"/>
    <cellStyle name="Stock feet/metres 2 2" xfId="63" xr:uid="{00000000-0005-0000-0000-000036000000}"/>
    <cellStyle name="Stock rate entry cell" xfId="64" xr:uid="{00000000-0005-0000-0000-000037000000}"/>
    <cellStyle name="Stock rate entry cell 2" xfId="65" xr:uid="{00000000-0005-0000-0000-000038000000}"/>
    <cellStyle name="Text Calculation Cell" xfId="66" xr:uid="{00000000-0005-0000-0000-000039000000}"/>
    <cellStyle name="Text Calculation Cell 2" xfId="67" xr:uid="{00000000-0005-0000-0000-00003A000000}"/>
    <cellStyle name="Text Calculation Cell 2 2" xfId="68" xr:uid="{00000000-0005-0000-0000-00003B000000}"/>
    <cellStyle name="Text entry cell" xfId="69" xr:uid="{00000000-0005-0000-0000-00003C000000}"/>
    <cellStyle name="Text entry cell 2" xfId="70" xr:uid="{00000000-0005-0000-0000-00003D000000}"/>
    <cellStyle name="Text entry cell 2 2" xfId="71" xr:uid="{00000000-0005-0000-0000-00003E000000}"/>
    <cellStyle name="Text Unit Cell" xfId="72" xr:uid="{00000000-0005-0000-0000-00003F000000}"/>
    <cellStyle name="Text Unit Cell 2" xfId="73" xr:uid="{00000000-0005-0000-0000-000040000000}"/>
    <cellStyle name="Text Unit Cell 2 2" xfId="74" xr:uid="{00000000-0005-0000-0000-000041000000}"/>
    <cellStyle name="Total" xfId="75" xr:uid="{00000000-0005-0000-0000-000042000000}"/>
    <cellStyle name="Total 2" xfId="76" xr:uid="{00000000-0005-0000-0000-000043000000}"/>
    <cellStyle name="Total 2 2" xfId="77" xr:uid="{00000000-0005-0000-0000-000044000000}"/>
    <cellStyle name="Гіперпосилання" xfId="1" builtinId="8"/>
    <cellStyle name="Денежный 2" xfId="78" xr:uid="{00000000-0005-0000-0000-000046000000}"/>
    <cellStyle name="Денежный 3" xfId="79" xr:uid="{00000000-0005-0000-0000-000047000000}"/>
    <cellStyle name="Денежный 4" xfId="80" xr:uid="{00000000-0005-0000-0000-000048000000}"/>
    <cellStyle name="Денежный 5" xfId="81" xr:uid="{00000000-0005-0000-0000-000049000000}"/>
    <cellStyle name="Заголовок" xfId="82" xr:uid="{00000000-0005-0000-0000-00004A000000}"/>
    <cellStyle name="Заголовок 1 2" xfId="83" xr:uid="{00000000-0005-0000-0000-00004B000000}"/>
    <cellStyle name="Звичайний" xfId="0" builtinId="0"/>
    <cellStyle name="Личный" xfId="84" xr:uid="{00000000-0005-0000-0000-00004C000000}"/>
    <cellStyle name="Обычный 10" xfId="85" xr:uid="{00000000-0005-0000-0000-00004E000000}"/>
    <cellStyle name="Обычный 10 2" xfId="86" xr:uid="{00000000-0005-0000-0000-00004F000000}"/>
    <cellStyle name="Обычный 11" xfId="87" xr:uid="{00000000-0005-0000-0000-000050000000}"/>
    <cellStyle name="Обычный 12" xfId="88" xr:uid="{00000000-0005-0000-0000-000051000000}"/>
    <cellStyle name="Обычный 13" xfId="89" xr:uid="{00000000-0005-0000-0000-000052000000}"/>
    <cellStyle name="Обычный 14" xfId="90" xr:uid="{00000000-0005-0000-0000-000053000000}"/>
    <cellStyle name="Обычный 15" xfId="91" xr:uid="{00000000-0005-0000-0000-000054000000}"/>
    <cellStyle name="Обычный 15 2" xfId="92" xr:uid="{00000000-0005-0000-0000-000055000000}"/>
    <cellStyle name="Обычный 16" xfId="93" xr:uid="{00000000-0005-0000-0000-000056000000}"/>
    <cellStyle name="Обычный 17" xfId="94" xr:uid="{00000000-0005-0000-0000-000057000000}"/>
    <cellStyle name="Обычный 18" xfId="95" xr:uid="{00000000-0005-0000-0000-000058000000}"/>
    <cellStyle name="Обычный 19" xfId="96" xr:uid="{00000000-0005-0000-0000-000059000000}"/>
    <cellStyle name="Обычный 2" xfId="4" xr:uid="{00000000-0005-0000-0000-00005A000000}"/>
    <cellStyle name="Обычный 2 10" xfId="97" xr:uid="{00000000-0005-0000-0000-00005B000000}"/>
    <cellStyle name="Обычный 2 2" xfId="98" xr:uid="{00000000-0005-0000-0000-00005C000000}"/>
    <cellStyle name="Обычный 2 2 2" xfId="99" xr:uid="{00000000-0005-0000-0000-00005D000000}"/>
    <cellStyle name="Обычный 2 2 2 10" xfId="100" xr:uid="{00000000-0005-0000-0000-00005E000000}"/>
    <cellStyle name="Обычный 2 2 2 2" xfId="101" xr:uid="{00000000-0005-0000-0000-00005F000000}"/>
    <cellStyle name="Обычный 2 2 2 2 2" xfId="102" xr:uid="{00000000-0005-0000-0000-000060000000}"/>
    <cellStyle name="Обычный 2 2 2 2 2 2" xfId="103" xr:uid="{00000000-0005-0000-0000-000061000000}"/>
    <cellStyle name="Обычный 2 2 2 2 3" xfId="104" xr:uid="{00000000-0005-0000-0000-000062000000}"/>
    <cellStyle name="Обычный 2 2 2 2 4" xfId="105" xr:uid="{00000000-0005-0000-0000-000063000000}"/>
    <cellStyle name="Обычный 2 2 2 2 5" xfId="106" xr:uid="{00000000-0005-0000-0000-000064000000}"/>
    <cellStyle name="Обычный 2 2 2 2 6" xfId="107" xr:uid="{00000000-0005-0000-0000-000065000000}"/>
    <cellStyle name="Обычный 2 2 2 2 7" xfId="108" xr:uid="{00000000-0005-0000-0000-000066000000}"/>
    <cellStyle name="Обычный 2 2 2 3" xfId="109" xr:uid="{00000000-0005-0000-0000-000067000000}"/>
    <cellStyle name="Обычный 2 2 2 4" xfId="110" xr:uid="{00000000-0005-0000-0000-000068000000}"/>
    <cellStyle name="Обычный 2 2 2 5" xfId="111" xr:uid="{00000000-0005-0000-0000-000069000000}"/>
    <cellStyle name="Обычный 2 2 2 6" xfId="112" xr:uid="{00000000-0005-0000-0000-00006A000000}"/>
    <cellStyle name="Обычный 2 2 2 7" xfId="113" xr:uid="{00000000-0005-0000-0000-00006B000000}"/>
    <cellStyle name="Обычный 2 2 2 8" xfId="114" xr:uid="{00000000-0005-0000-0000-00006C000000}"/>
    <cellStyle name="Обычный 2 2 2 9" xfId="115" xr:uid="{00000000-0005-0000-0000-00006D000000}"/>
    <cellStyle name="Обычный 2 2 3" xfId="116" xr:uid="{00000000-0005-0000-0000-00006E000000}"/>
    <cellStyle name="Обычный 2 2 4" xfId="117" xr:uid="{00000000-0005-0000-0000-00006F000000}"/>
    <cellStyle name="Обычный 2 2 5" xfId="118" xr:uid="{00000000-0005-0000-0000-000070000000}"/>
    <cellStyle name="Обычный 2 2 6" xfId="119" xr:uid="{00000000-0005-0000-0000-000071000000}"/>
    <cellStyle name="Обычный 2 2 7" xfId="120" xr:uid="{00000000-0005-0000-0000-000072000000}"/>
    <cellStyle name="Обычный 2 3" xfId="121" xr:uid="{00000000-0005-0000-0000-000073000000}"/>
    <cellStyle name="Обычный 2 4" xfId="122" xr:uid="{00000000-0005-0000-0000-000074000000}"/>
    <cellStyle name="Обычный 2 5" xfId="123" xr:uid="{00000000-0005-0000-0000-000075000000}"/>
    <cellStyle name="Обычный 2 6" xfId="124" xr:uid="{00000000-0005-0000-0000-000076000000}"/>
    <cellStyle name="Обычный 2 7" xfId="125" xr:uid="{00000000-0005-0000-0000-000077000000}"/>
    <cellStyle name="Обычный 2 8" xfId="126" xr:uid="{00000000-0005-0000-0000-000078000000}"/>
    <cellStyle name="Обычный 2 9" xfId="127" xr:uid="{00000000-0005-0000-0000-000079000000}"/>
    <cellStyle name="Обычный 20" xfId="128" xr:uid="{00000000-0005-0000-0000-00007A000000}"/>
    <cellStyle name="Обычный 24" xfId="129" xr:uid="{00000000-0005-0000-0000-00007B000000}"/>
    <cellStyle name="Обычный 24 2" xfId="130" xr:uid="{00000000-0005-0000-0000-00007C000000}"/>
    <cellStyle name="Обычный 3" xfId="6" xr:uid="{00000000-0005-0000-0000-00007D000000}"/>
    <cellStyle name="Обычный 3 2" xfId="7" xr:uid="{00000000-0005-0000-0000-00007E000000}"/>
    <cellStyle name="Обычный 3 3" xfId="131" xr:uid="{00000000-0005-0000-0000-00007F000000}"/>
    <cellStyle name="Обычный 4" xfId="132" xr:uid="{00000000-0005-0000-0000-000080000000}"/>
    <cellStyle name="Обычный 4 2" xfId="133" xr:uid="{00000000-0005-0000-0000-000081000000}"/>
    <cellStyle name="Обычный 5" xfId="134" xr:uid="{00000000-0005-0000-0000-000082000000}"/>
    <cellStyle name="Обычный 5 2" xfId="135" xr:uid="{00000000-0005-0000-0000-000083000000}"/>
    <cellStyle name="Обычный 5 3" xfId="136" xr:uid="{00000000-0005-0000-0000-000084000000}"/>
    <cellStyle name="Обычный 5 4" xfId="137" xr:uid="{00000000-0005-0000-0000-000085000000}"/>
    <cellStyle name="Обычный 6" xfId="138" xr:uid="{00000000-0005-0000-0000-000086000000}"/>
    <cellStyle name="Обычный 6 13" xfId="139" xr:uid="{00000000-0005-0000-0000-000087000000}"/>
    <cellStyle name="Обычный 6 2" xfId="140" xr:uid="{00000000-0005-0000-0000-000088000000}"/>
    <cellStyle name="Обычный 6 2 2" xfId="141" xr:uid="{00000000-0005-0000-0000-000089000000}"/>
    <cellStyle name="Обычный 7" xfId="142" xr:uid="{00000000-0005-0000-0000-00008A000000}"/>
    <cellStyle name="Обычный 7 2" xfId="143" xr:uid="{00000000-0005-0000-0000-00008B000000}"/>
    <cellStyle name="Обычный 8" xfId="144" xr:uid="{00000000-0005-0000-0000-00008C000000}"/>
    <cellStyle name="Обычный 8 2" xfId="145" xr:uid="{00000000-0005-0000-0000-00008D000000}"/>
    <cellStyle name="Обычный 9" xfId="146" xr:uid="{00000000-0005-0000-0000-00008E000000}"/>
    <cellStyle name="Обычный 9 2" xfId="147" xr:uid="{00000000-0005-0000-0000-00008F000000}"/>
    <cellStyle name="Обычный_1.3. Шаблон спецификации" xfId="3" xr:uid="{00000000-0005-0000-0000-000090000000}"/>
    <cellStyle name="Стиль 1" xfId="5" xr:uid="{00000000-0005-0000-0000-000091000000}"/>
    <cellStyle name="Стиль 1 2" xfId="148" xr:uid="{00000000-0005-0000-0000-000092000000}"/>
    <cellStyle name="Тысячи [0]_CHARPRIC" xfId="149" xr:uid="{00000000-0005-0000-0000-000093000000}"/>
    <cellStyle name="Тысячи(0)" xfId="150" xr:uid="{00000000-0005-0000-0000-000094000000}"/>
    <cellStyle name="Тысячи(0) 2" xfId="151" xr:uid="{00000000-0005-0000-0000-000095000000}"/>
    <cellStyle name="Тысячи_CHARPRIC" xfId="152" xr:uid="{00000000-0005-0000-0000-000096000000}"/>
    <cellStyle name="Упаковка" xfId="153" xr:uid="{00000000-0005-0000-0000-000097000000}"/>
    <cellStyle name="Упаковка 2" xfId="154" xr:uid="{00000000-0005-0000-0000-000098000000}"/>
    <cellStyle name="Финансовый 2" xfId="8" xr:uid="{00000000-0005-0000-0000-00009A000000}"/>
    <cellStyle name="Фінансовий" xfId="2" builtinId="3"/>
  </cellStyles>
  <dxfs count="51">
    <dxf>
      <font>
        <color theme="0" tint="-0.14996795556505021"/>
      </font>
    </dxf>
    <dxf>
      <font>
        <color theme="0" tint="-0.14996795556505021"/>
      </font>
    </dxf>
    <dxf>
      <font>
        <color theme="0" tint="-0.14996795556505021"/>
      </font>
    </dxf>
    <dxf>
      <fill>
        <patternFill>
          <bgColor rgb="FFFFFFCC"/>
        </patternFill>
      </fill>
    </dxf>
    <dxf>
      <fill>
        <patternFill>
          <bgColor rgb="FFFFFFCC"/>
        </patternFill>
      </fill>
    </dxf>
    <dxf>
      <font>
        <color theme="0" tint="-0.14996795556505021"/>
      </font>
    </dxf>
    <dxf>
      <fill>
        <patternFill>
          <bgColor rgb="FFFFFFCC"/>
        </patternFill>
      </fill>
    </dxf>
    <dxf>
      <font>
        <color theme="0" tint="-0.14996795556505021"/>
      </font>
    </dxf>
    <dxf>
      <font>
        <color theme="0" tint="-0.14996795556505021"/>
      </font>
    </dxf>
    <dxf>
      <fill>
        <patternFill>
          <bgColor rgb="FFFFFFCC"/>
        </patternFill>
      </fill>
    </dxf>
    <dxf>
      <font>
        <color theme="0" tint="-0.14996795556505021"/>
      </font>
    </dxf>
    <dxf>
      <fill>
        <patternFill>
          <bgColor rgb="FFFFFFCC"/>
        </patternFill>
      </fill>
    </dxf>
    <dxf>
      <font>
        <color theme="0" tint="-0.14996795556505021"/>
      </font>
    </dxf>
    <dxf>
      <font>
        <color theme="0" tint="-0.14996795556505021"/>
      </font>
    </dxf>
    <dxf>
      <fill>
        <patternFill>
          <bgColor rgb="FFFFFFCC"/>
        </patternFill>
      </fill>
    </dxf>
    <dxf>
      <font>
        <color theme="0" tint="-0.14996795556505021"/>
      </font>
    </dxf>
    <dxf>
      <fill>
        <patternFill>
          <bgColor rgb="FFFFFFCC"/>
        </patternFill>
      </fill>
    </dxf>
    <dxf>
      <font>
        <color theme="0" tint="-0.14996795556505021"/>
      </font>
    </dxf>
    <dxf>
      <font>
        <color theme="0" tint="-0.14996795556505021"/>
      </font>
    </dxf>
    <dxf>
      <font>
        <color theme="0" tint="-0.14996795556505021"/>
      </font>
    </dxf>
    <dxf>
      <fill>
        <patternFill>
          <bgColor rgb="FFFFFFCC"/>
        </patternFill>
      </fill>
    </dxf>
    <dxf>
      <fill>
        <patternFill>
          <bgColor rgb="FFFFFFCC"/>
        </patternFill>
      </fill>
    </dxf>
    <dxf>
      <font>
        <color theme="0" tint="-0.14996795556505021"/>
      </font>
    </dxf>
    <dxf>
      <fill>
        <patternFill>
          <bgColor rgb="FFFFFFCC"/>
        </patternFill>
      </fill>
    </dxf>
    <dxf>
      <font>
        <color theme="0" tint="-0.14996795556505021"/>
      </font>
    </dxf>
    <dxf>
      <font>
        <color theme="0" tint="-0.14996795556505021"/>
      </font>
    </dxf>
    <dxf>
      <fill>
        <patternFill>
          <bgColor rgb="FFFFFFCC"/>
        </patternFill>
      </fill>
    </dxf>
    <dxf>
      <font>
        <color theme="0" tint="-0.14996795556505021"/>
      </font>
    </dxf>
    <dxf>
      <fill>
        <patternFill>
          <bgColor rgb="FFFFFFCC"/>
        </patternFill>
      </fill>
    </dxf>
    <dxf>
      <font>
        <color theme="0" tint="-0.14996795556505021"/>
      </font>
    </dxf>
    <dxf>
      <font>
        <color theme="0" tint="-0.14996795556505021"/>
      </font>
    </dxf>
    <dxf>
      <font>
        <color theme="0" tint="-0.14996795556505021"/>
      </font>
    </dxf>
    <dxf>
      <fill>
        <patternFill>
          <bgColor rgb="FFFFFFCC"/>
        </patternFill>
      </fill>
    </dxf>
    <dxf>
      <fill>
        <patternFill>
          <bgColor rgb="FFFFFFCC"/>
        </patternFill>
      </fill>
    </dxf>
    <dxf>
      <font>
        <color theme="0" tint="-0.14996795556505021"/>
      </font>
    </dxf>
    <dxf>
      <font>
        <color theme="0" tint="-0.14996795556505021"/>
      </font>
    </dxf>
    <dxf>
      <font>
        <color theme="0" tint="-0.14996795556505021"/>
      </font>
    </dxf>
    <dxf>
      <fill>
        <patternFill>
          <bgColor rgb="FFFFFFCC"/>
        </patternFill>
      </fill>
    </dxf>
    <dxf>
      <fill>
        <patternFill>
          <bgColor rgb="FFFFFFCC"/>
        </patternFill>
      </fill>
    </dxf>
    <dxf>
      <font>
        <color theme="0" tint="-0.14996795556505021"/>
      </font>
    </dxf>
    <dxf>
      <font>
        <color theme="0" tint="-0.14996795556505021"/>
      </font>
    </dxf>
    <dxf>
      <font>
        <color theme="0" tint="-0.14996795556505021"/>
      </font>
    </dxf>
    <dxf>
      <fill>
        <patternFill>
          <bgColor rgb="FFFFFFCC"/>
        </patternFill>
      </fill>
    </dxf>
    <dxf>
      <fill>
        <patternFill>
          <bgColor rgb="FFFFFFCC"/>
        </patternFill>
      </fill>
    </dxf>
    <dxf>
      <font>
        <color theme="0" tint="-0.14996795556505021"/>
      </font>
    </dxf>
    <dxf>
      <font>
        <color theme="0" tint="-0.14996795556505021"/>
      </font>
    </dxf>
    <dxf>
      <fill>
        <patternFill>
          <bgColor rgb="FFFFFFCC"/>
        </patternFill>
      </fill>
    </dxf>
    <dxf>
      <font>
        <color theme="0" tint="-0.14996795556505021"/>
      </font>
    </dxf>
    <dxf>
      <fill>
        <patternFill>
          <bgColor rgb="FFFFFFCC"/>
        </patternFill>
      </fill>
    </dxf>
    <dxf>
      <fill>
        <patternFill>
          <bgColor rgb="FFFFFFCC"/>
        </patternFill>
      </fill>
    </dxf>
    <dxf>
      <fill>
        <gradientFill degree="180">
          <stop position="0">
            <color theme="0"/>
          </stop>
          <stop position="1">
            <color rgb="FFFFFF00"/>
          </stop>
        </gradientFill>
      </fill>
    </dxf>
  </dxfs>
  <tableStyles count="0" defaultTableStyle="TableStyleMedium2" defaultPivotStyle="PivotStyleMedium9"/>
  <colors>
    <mruColors>
      <color rgb="FF3333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nder-GKF@foxtrot.kiev.ua" TargetMode="External"/><Relationship Id="rId2" Type="http://schemas.openxmlformats.org/officeDocument/2006/relationships/hyperlink" Target="mailto:tender-1135@foxtrot.ua" TargetMode="External"/><Relationship Id="rId1" Type="http://schemas.openxmlformats.org/officeDocument/2006/relationships/hyperlink" Target="http://www.foxtrotgroup.com.ua/uk/tender.html"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6"/>
  <sheetViews>
    <sheetView showGridLines="0" showZeros="0" tabSelected="1" defaultGridColor="0" colorId="22" zoomScaleNormal="100" workbookViewId="0">
      <pane ySplit="1" topLeftCell="A2" activePane="bottomLeft" state="frozen"/>
      <selection activeCell="B3" sqref="B3"/>
      <selection pane="bottomLeft" activeCell="B2" sqref="B2"/>
    </sheetView>
  </sheetViews>
  <sheetFormatPr defaultColWidth="7.85546875" defaultRowHeight="12.75"/>
  <cols>
    <col min="1" max="1" width="32.5703125" style="17" customWidth="1"/>
    <col min="2" max="2" width="99.42578125" style="17" customWidth="1"/>
    <col min="3" max="16384" width="7.85546875" style="5"/>
  </cols>
  <sheetData>
    <row r="1" spans="1:2">
      <c r="A1" s="19" t="s">
        <v>1</v>
      </c>
      <c r="B1" s="19"/>
    </row>
    <row r="2" spans="1:2" ht="21.75" customHeight="1">
      <c r="A2" s="75" t="s">
        <v>14</v>
      </c>
      <c r="B2" s="10" t="s">
        <v>217</v>
      </c>
    </row>
    <row r="3" spans="1:2" ht="67.5" customHeight="1">
      <c r="A3" s="76"/>
      <c r="B3" s="7" t="s">
        <v>218</v>
      </c>
    </row>
    <row r="4" spans="1:2" ht="37.5" customHeight="1">
      <c r="A4" s="76"/>
      <c r="B4" s="7" t="s">
        <v>283</v>
      </c>
    </row>
    <row r="5" spans="1:2">
      <c r="A5" s="76"/>
      <c r="B5" s="34" t="s">
        <v>176</v>
      </c>
    </row>
    <row r="6" spans="1:2" ht="38.25">
      <c r="A6" s="76"/>
      <c r="B6" s="7" t="s">
        <v>115</v>
      </c>
    </row>
    <row r="7" spans="1:2">
      <c r="A7" s="76"/>
      <c r="B7" s="34" t="s">
        <v>178</v>
      </c>
    </row>
    <row r="8" spans="1:2">
      <c r="A8" s="76"/>
      <c r="B8" s="7" t="s">
        <v>220</v>
      </c>
    </row>
    <row r="9" spans="1:2" ht="25.5">
      <c r="A9" s="76"/>
      <c r="B9" s="7" t="s">
        <v>221</v>
      </c>
    </row>
    <row r="10" spans="1:2" ht="52.5" customHeight="1">
      <c r="A10" s="76"/>
      <c r="B10" s="7" t="s">
        <v>226</v>
      </c>
    </row>
    <row r="11" spans="1:2" ht="25.5">
      <c r="A11" s="76"/>
      <c r="B11" s="7" t="s">
        <v>222</v>
      </c>
    </row>
    <row r="12" spans="1:2" ht="38.25">
      <c r="A12" s="76"/>
      <c r="B12" s="7" t="s">
        <v>225</v>
      </c>
    </row>
    <row r="13" spans="1:2" ht="38.25">
      <c r="A13" s="76"/>
      <c r="B13" s="7" t="s">
        <v>224</v>
      </c>
    </row>
    <row r="14" spans="1:2" ht="25.5">
      <c r="A14" s="76"/>
      <c r="B14" s="7" t="s">
        <v>223</v>
      </c>
    </row>
    <row r="15" spans="1:2" ht="25.5">
      <c r="A15" s="76"/>
      <c r="B15" s="7" t="s">
        <v>263</v>
      </c>
    </row>
    <row r="16" spans="1:2" ht="25.5">
      <c r="A16" s="76"/>
      <c r="B16" s="7" t="s">
        <v>259</v>
      </c>
    </row>
    <row r="17" spans="1:2" ht="63.75">
      <c r="A17" s="76"/>
      <c r="B17" s="7" t="s">
        <v>282</v>
      </c>
    </row>
    <row r="18" spans="1:2" ht="25.5">
      <c r="A18" s="76"/>
      <c r="B18" s="7" t="s">
        <v>194</v>
      </c>
    </row>
    <row r="19" spans="1:2">
      <c r="A19" s="76"/>
      <c r="B19" s="7" t="s">
        <v>264</v>
      </c>
    </row>
    <row r="20" spans="1:2" ht="25.5">
      <c r="A20" s="76"/>
      <c r="B20" s="7" t="s">
        <v>195</v>
      </c>
    </row>
    <row r="21" spans="1:2" ht="39" customHeight="1">
      <c r="A21" s="76"/>
      <c r="B21" s="7" t="s">
        <v>219</v>
      </c>
    </row>
    <row r="22" spans="1:2" ht="25.5">
      <c r="A22" s="76"/>
      <c r="B22" s="7" t="s">
        <v>265</v>
      </c>
    </row>
    <row r="23" spans="1:2" ht="25.5">
      <c r="A23" s="76"/>
      <c r="B23" s="7" t="s">
        <v>274</v>
      </c>
    </row>
    <row r="24" spans="1:2">
      <c r="A24" s="77"/>
      <c r="B24" s="7"/>
    </row>
    <row r="25" spans="1:2">
      <c r="A25" s="78" t="s">
        <v>15</v>
      </c>
      <c r="B25" s="25" t="s">
        <v>44</v>
      </c>
    </row>
    <row r="26" spans="1:2">
      <c r="A26" s="79"/>
      <c r="B26" s="26" t="s">
        <v>43</v>
      </c>
    </row>
    <row r="27" spans="1:2">
      <c r="A27" s="80"/>
      <c r="B27" s="27" t="s">
        <v>50</v>
      </c>
    </row>
    <row r="28" spans="1:2">
      <c r="A28" s="78" t="s">
        <v>38</v>
      </c>
      <c r="B28" s="38" t="s">
        <v>41</v>
      </c>
    </row>
    <row r="29" spans="1:2">
      <c r="A29" s="79"/>
      <c r="B29" s="39" t="s">
        <v>207</v>
      </c>
    </row>
    <row r="30" spans="1:2">
      <c r="A30" s="79"/>
      <c r="B30" s="26" t="s">
        <v>39</v>
      </c>
    </row>
    <row r="31" spans="1:2">
      <c r="A31" s="79"/>
      <c r="B31" s="40" t="s">
        <v>261</v>
      </c>
    </row>
    <row r="32" spans="1:2">
      <c r="A32" s="79"/>
      <c r="B32" s="40" t="s">
        <v>260</v>
      </c>
    </row>
    <row r="33" spans="1:2">
      <c r="A33" s="79"/>
      <c r="B33" s="40" t="s">
        <v>267</v>
      </c>
    </row>
    <row r="34" spans="1:2">
      <c r="A34" s="79"/>
      <c r="B34" s="40" t="s">
        <v>249</v>
      </c>
    </row>
    <row r="35" spans="1:2">
      <c r="A35" s="79"/>
      <c r="B35" s="40" t="s">
        <v>206</v>
      </c>
    </row>
    <row r="36" spans="1:2">
      <c r="A36" s="79"/>
      <c r="B36" s="40" t="s">
        <v>266</v>
      </c>
    </row>
    <row r="37" spans="1:2">
      <c r="A37" s="79"/>
      <c r="B37" s="40" t="s">
        <v>52</v>
      </c>
    </row>
    <row r="38" spans="1:2" ht="24.75" customHeight="1">
      <c r="A38" s="79"/>
      <c r="B38" s="41" t="s">
        <v>262</v>
      </c>
    </row>
    <row r="39" spans="1:2">
      <c r="A39" s="79"/>
      <c r="B39" s="42" t="s">
        <v>270</v>
      </c>
    </row>
    <row r="40" spans="1:2">
      <c r="A40" s="79"/>
      <c r="B40" s="43" t="s">
        <v>16</v>
      </c>
    </row>
    <row r="41" spans="1:2">
      <c r="A41" s="37">
        <v>10</v>
      </c>
      <c r="B41" s="44" t="s">
        <v>17</v>
      </c>
    </row>
    <row r="42" spans="1:2">
      <c r="A42" s="75" t="s">
        <v>29</v>
      </c>
      <c r="B42" s="54">
        <v>45602</v>
      </c>
    </row>
    <row r="43" spans="1:2">
      <c r="A43" s="76"/>
      <c r="B43" s="6" t="s">
        <v>45</v>
      </c>
    </row>
    <row r="44" spans="1:2" ht="25.5">
      <c r="A44" s="77"/>
      <c r="B44" s="12" t="s">
        <v>12</v>
      </c>
    </row>
    <row r="45" spans="1:2">
      <c r="A45" s="75" t="s">
        <v>28</v>
      </c>
      <c r="B45" s="11" t="s">
        <v>0</v>
      </c>
    </row>
    <row r="46" spans="1:2" ht="26.25" customHeight="1">
      <c r="A46" s="76"/>
      <c r="B46" s="6" t="s">
        <v>51</v>
      </c>
    </row>
    <row r="47" spans="1:2">
      <c r="A47" s="76"/>
      <c r="B47" s="6" t="s">
        <v>187</v>
      </c>
    </row>
    <row r="48" spans="1:2" ht="25.5">
      <c r="A48" s="76"/>
      <c r="B48" s="6" t="s">
        <v>188</v>
      </c>
    </row>
    <row r="49" spans="1:2" ht="89.25">
      <c r="A49" s="77"/>
      <c r="B49" s="7" t="s">
        <v>189</v>
      </c>
    </row>
    <row r="50" spans="1:2">
      <c r="A50" s="75" t="s">
        <v>30</v>
      </c>
      <c r="B50" s="13" t="s">
        <v>27</v>
      </c>
    </row>
    <row r="51" spans="1:2">
      <c r="A51" s="76"/>
      <c r="B51" s="9" t="s">
        <v>46</v>
      </c>
    </row>
    <row r="52" spans="1:2">
      <c r="A52" s="76"/>
      <c r="B52" s="9" t="s">
        <v>47</v>
      </c>
    </row>
    <row r="53" spans="1:2">
      <c r="A53" s="76"/>
      <c r="B53" s="9" t="s">
        <v>208</v>
      </c>
    </row>
    <row r="54" spans="1:2">
      <c r="A54" s="77"/>
      <c r="B54" s="9" t="s">
        <v>48</v>
      </c>
    </row>
    <row r="55" spans="1:2" ht="25.5">
      <c r="A55" s="18" t="s">
        <v>31</v>
      </c>
      <c r="B55" s="14" t="s">
        <v>21</v>
      </c>
    </row>
    <row r="56" spans="1:2">
      <c r="A56" s="75" t="s">
        <v>32</v>
      </c>
      <c r="B56" s="11" t="s">
        <v>23</v>
      </c>
    </row>
    <row r="57" spans="1:2">
      <c r="A57" s="76"/>
      <c r="B57" s="8" t="s">
        <v>22</v>
      </c>
    </row>
    <row r="58" spans="1:2">
      <c r="A58" s="77"/>
      <c r="B58" s="8" t="s">
        <v>18</v>
      </c>
    </row>
    <row r="59" spans="1:2">
      <c r="A59" s="75" t="s">
        <v>33</v>
      </c>
      <c r="B59" s="11" t="s">
        <v>26</v>
      </c>
    </row>
    <row r="60" spans="1:2">
      <c r="A60" s="76"/>
      <c r="B60" s="8" t="s">
        <v>24</v>
      </c>
    </row>
    <row r="61" spans="1:2">
      <c r="A61" s="76"/>
      <c r="B61" s="8" t="s">
        <v>25</v>
      </c>
    </row>
    <row r="62" spans="1:2">
      <c r="A62" s="77"/>
      <c r="B62" s="45" t="s">
        <v>19</v>
      </c>
    </row>
    <row r="63" spans="1:2" ht="25.5">
      <c r="A63" s="36" t="s">
        <v>34</v>
      </c>
      <c r="B63" s="15" t="s">
        <v>20</v>
      </c>
    </row>
    <row r="64" spans="1:2">
      <c r="A64" s="75" t="s">
        <v>35</v>
      </c>
      <c r="B64" s="6" t="s">
        <v>37</v>
      </c>
    </row>
    <row r="65" spans="1:2">
      <c r="A65" s="77"/>
      <c r="B65" s="16" t="s">
        <v>11</v>
      </c>
    </row>
    <row r="66" spans="1:2" ht="25.5">
      <c r="A66" s="18" t="s">
        <v>36</v>
      </c>
      <c r="B66" s="12" t="s">
        <v>201</v>
      </c>
    </row>
  </sheetData>
  <mergeCells count="9">
    <mergeCell ref="A2:A24"/>
    <mergeCell ref="A59:A62"/>
    <mergeCell ref="A64:A65"/>
    <mergeCell ref="A56:A58"/>
    <mergeCell ref="A25:A27"/>
    <mergeCell ref="A50:A54"/>
    <mergeCell ref="A42:A44"/>
    <mergeCell ref="A28:A40"/>
    <mergeCell ref="A45:A49"/>
  </mergeCells>
  <conditionalFormatting sqref="B42">
    <cfRule type="containsBlanks" dxfId="50" priority="3">
      <formula>LEN(TRIM(B42))=0</formula>
    </cfRule>
  </conditionalFormatting>
  <hyperlinks>
    <hyperlink ref="B65" r:id="rId1" xr:uid="{00000000-0004-0000-0000-000000000000}"/>
    <hyperlink ref="B29" r:id="rId2" xr:uid="{00000000-0004-0000-0000-000001000000}"/>
    <hyperlink ref="B27" r:id="rId3" xr:uid="{00000000-0004-0000-0000-000002000000}"/>
    <hyperlink ref="B15" location="'Додаток 1'!R1C1" display="Запит комерційної пропозиції, детальна інформація та вимоги щодо предмету закупівлі надано в Додатку 1." xr:uid="{00000000-0004-0000-0000-000003000000}"/>
  </hyperlinks>
  <pageMargins left="0.27559055118110237" right="0.2" top="0.28000000000000003" bottom="0.42" header="0.19685039370078741" footer="0.19685039370078741"/>
  <pageSetup paperSize="9" scale="75" fitToHeight="0" orientation="portrait" r:id="rId4"/>
  <headerFooter>
    <oddFooter>&amp;L&amp;"+,обычный"&amp;10&amp;K01+046Лист &amp;P з &amp;N листів&amp;R&amp;"+,обычный"&amp;10&amp;K01+048http://foxtrotgroup.com.ua/uk/tender.html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4A49-0F54-438F-B73D-1542F8F5231B}">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125</v>
      </c>
      <c r="C4" s="69" t="s">
        <v>185</v>
      </c>
    </row>
    <row r="5" spans="1:5" ht="26.25" thickBot="1">
      <c r="A5" s="103"/>
      <c r="B5" s="72" t="s">
        <v>133</v>
      </c>
      <c r="C5" s="70" t="s">
        <v>185</v>
      </c>
    </row>
    <row r="6" spans="1:5" ht="114" customHeight="1">
      <c r="A6" s="109" t="s">
        <v>233</v>
      </c>
      <c r="B6" s="110"/>
      <c r="C6" s="71" t="s">
        <v>185</v>
      </c>
    </row>
    <row r="7" spans="1:5" ht="25.5">
      <c r="A7" s="58" t="s">
        <v>163</v>
      </c>
      <c r="B7" s="53" t="s">
        <v>99</v>
      </c>
      <c r="C7" s="59" t="s">
        <v>185</v>
      </c>
    </row>
    <row r="8" spans="1:5" ht="38.25">
      <c r="A8" s="58" t="s">
        <v>162</v>
      </c>
      <c r="B8" s="53" t="s">
        <v>213</v>
      </c>
      <c r="C8" s="59" t="s">
        <v>185</v>
      </c>
    </row>
    <row r="9" spans="1:5" ht="38.25">
      <c r="A9" s="58" t="s">
        <v>158</v>
      </c>
      <c r="B9" s="53" t="s">
        <v>151</v>
      </c>
      <c r="C9" s="59" t="s">
        <v>185</v>
      </c>
    </row>
    <row r="10" spans="1:5">
      <c r="A10" s="58" t="s">
        <v>149</v>
      </c>
      <c r="B10" s="53" t="s">
        <v>142</v>
      </c>
      <c r="C10" s="59" t="s">
        <v>185</v>
      </c>
    </row>
    <row r="11" spans="1:5" ht="13.5" thickBot="1">
      <c r="A11" s="61" t="s">
        <v>141</v>
      </c>
      <c r="B11" s="65" t="s">
        <v>138</v>
      </c>
      <c r="C11" s="60" t="s">
        <v>185</v>
      </c>
    </row>
    <row r="12" spans="1:5" ht="22.5">
      <c r="A12" s="56" t="s">
        <v>177</v>
      </c>
      <c r="B12" s="66"/>
      <c r="C12" s="57" t="s">
        <v>287</v>
      </c>
    </row>
    <row r="13" spans="1:5">
      <c r="A13" s="58" t="s">
        <v>114</v>
      </c>
      <c r="B13" s="53" t="s">
        <v>111</v>
      </c>
      <c r="C13" s="59"/>
      <c r="E13" s="55"/>
    </row>
    <row r="14" spans="1:5" ht="25.5">
      <c r="A14" s="58" t="s">
        <v>109</v>
      </c>
      <c r="B14" s="67" t="s">
        <v>99</v>
      </c>
      <c r="C14" s="59"/>
    </row>
    <row r="15" spans="1:5" ht="38.25">
      <c r="A15" s="58" t="s">
        <v>103</v>
      </c>
      <c r="B15" s="67" t="s">
        <v>97</v>
      </c>
      <c r="C15" s="59"/>
    </row>
    <row r="16" spans="1:5" ht="25.5">
      <c r="A16" s="58" t="s">
        <v>95</v>
      </c>
      <c r="B16" s="53" t="s">
        <v>89</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75</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38.25">
      <c r="A44" s="105"/>
      <c r="B44" s="53" t="s">
        <v>61</v>
      </c>
      <c r="C44" s="59"/>
    </row>
    <row r="45" spans="1:3" ht="25.5">
      <c r="A45" s="105"/>
      <c r="B45" s="53" t="s">
        <v>58</v>
      </c>
      <c r="C45" s="59"/>
    </row>
    <row r="46" spans="1:3">
      <c r="A46" s="105"/>
      <c r="B46" s="68" t="s">
        <v>57</v>
      </c>
      <c r="C46" s="59"/>
    </row>
    <row r="47" spans="1:3" ht="13.5" thickBot="1">
      <c r="A47" s="106"/>
      <c r="B47" s="65" t="s">
        <v>55</v>
      </c>
      <c r="C47" s="60"/>
    </row>
  </sheetData>
  <sheetProtection algorithmName="SHA-512" hashValue="82vpLhmaFGlX9Dh41x1s7zL84Sfvkmum9Rzm03TTTqK9ouRnlmNJaNjf9iFkXs5W3Qj0PSGLL4xDOg/HbjLJaA==" saltValue="sOrKZWygFT+9Ss81daYrrA==" spinCount="100000" sheet="1" formatCells="0" formatColumns="0" formatRows="0"/>
  <protectedRanges>
    <protectedRange sqref="C1:C1048576" name="Диапазон1_2"/>
  </protectedRanges>
  <mergeCells count="8">
    <mergeCell ref="A3:B3"/>
    <mergeCell ref="A4:A5"/>
    <mergeCell ref="A6:B6"/>
    <mergeCell ref="A22:A29"/>
    <mergeCell ref="A31:A47"/>
    <mergeCell ref="A19:B19"/>
    <mergeCell ref="A21:B21"/>
    <mergeCell ref="A30:B30"/>
  </mergeCells>
  <conditionalFormatting sqref="C31:C47 C3:C29">
    <cfRule type="containsBlanks" dxfId="11" priority="3">
      <formula>LEN(TRIM(C3))=0</formula>
    </cfRule>
  </conditionalFormatting>
  <conditionalFormatting sqref="C4:C11">
    <cfRule type="containsText" dxfId="10" priority="4" operator="containsText" text="х">
      <formula>NOT(ISERROR(SEARCH("х",C4)))</formula>
    </cfRule>
  </conditionalFormatting>
  <conditionalFormatting sqref="C30">
    <cfRule type="containsBlanks" dxfId="9" priority="1">
      <formula>LEN(TRIM(C30))=0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6CF25E33-6C96-4C29-98E0-CEE8B520CC7E}">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AD501A73-8ACA-4DE8-BA42-BDB9FF64E738}">
            <xm:f>NOT(ISERROR(SEARCH(х,C30)))</xm:f>
            <xm:f>х</xm:f>
            <x14:dxf>
              <font>
                <color theme="0" tint="-0.14996795556505021"/>
              </font>
            </x14:dxf>
          </x14:cfRule>
          <xm:sqref>C30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8CA7A-33AE-4AD1-8EB9-886DDF4FD6F8}">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126</v>
      </c>
      <c r="C4" s="69" t="s">
        <v>185</v>
      </c>
    </row>
    <row r="5" spans="1:5" ht="26.25" thickBot="1">
      <c r="A5" s="103"/>
      <c r="B5" s="72" t="s">
        <v>135</v>
      </c>
      <c r="C5" s="70" t="s">
        <v>185</v>
      </c>
    </row>
    <row r="6" spans="1:5" ht="114" customHeight="1">
      <c r="A6" s="109" t="s">
        <v>258</v>
      </c>
      <c r="B6" s="110"/>
      <c r="C6" s="71" t="s">
        <v>185</v>
      </c>
    </row>
    <row r="7" spans="1:5" ht="25.5">
      <c r="A7" s="58" t="s">
        <v>163</v>
      </c>
      <c r="B7" s="53" t="s">
        <v>279</v>
      </c>
      <c r="C7" s="59" t="s">
        <v>185</v>
      </c>
    </row>
    <row r="8" spans="1:5" ht="51">
      <c r="A8" s="58" t="s">
        <v>162</v>
      </c>
      <c r="B8" s="53" t="s">
        <v>280</v>
      </c>
      <c r="C8" s="59" t="s">
        <v>185</v>
      </c>
    </row>
    <row r="9" spans="1:5" ht="38.25">
      <c r="A9" s="58" t="s">
        <v>158</v>
      </c>
      <c r="B9" s="53" t="s">
        <v>150</v>
      </c>
      <c r="C9" s="59" t="s">
        <v>185</v>
      </c>
    </row>
    <row r="10" spans="1:5">
      <c r="A10" s="58" t="s">
        <v>149</v>
      </c>
      <c r="B10" s="53" t="s">
        <v>276</v>
      </c>
      <c r="C10" s="59" t="s">
        <v>185</v>
      </c>
    </row>
    <row r="11" spans="1:5" ht="13.5" thickBot="1">
      <c r="A11" s="61" t="s">
        <v>141</v>
      </c>
      <c r="B11" s="65" t="s">
        <v>138</v>
      </c>
      <c r="C11" s="60" t="s">
        <v>185</v>
      </c>
    </row>
    <row r="12" spans="1:5" ht="22.5">
      <c r="A12" s="56" t="s">
        <v>177</v>
      </c>
      <c r="B12" s="66"/>
      <c r="C12" s="57" t="s">
        <v>287</v>
      </c>
    </row>
    <row r="13" spans="1:5">
      <c r="A13" s="58" t="s">
        <v>114</v>
      </c>
      <c r="B13" s="53" t="s">
        <v>110</v>
      </c>
      <c r="C13" s="59"/>
      <c r="E13" s="55"/>
    </row>
    <row r="14" spans="1:5" ht="25.5">
      <c r="A14" s="58" t="s">
        <v>109</v>
      </c>
      <c r="B14" s="67" t="s">
        <v>96</v>
      </c>
      <c r="C14" s="59"/>
    </row>
    <row r="15" spans="1:5" ht="38.25">
      <c r="A15" s="58" t="s">
        <v>103</v>
      </c>
      <c r="B15" s="67" t="s">
        <v>275</v>
      </c>
      <c r="C15" s="59"/>
    </row>
    <row r="16" spans="1:5" ht="25.5">
      <c r="A16" s="58" t="s">
        <v>95</v>
      </c>
      <c r="B16" s="53" t="s">
        <v>281</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293</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292</v>
      </c>
      <c r="B30" s="112"/>
      <c r="C30" s="59"/>
    </row>
    <row r="31" spans="1:3">
      <c r="A31" s="105" t="s">
        <v>77</v>
      </c>
      <c r="B31" s="53" t="s">
        <v>74</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12.75" customHeight="1">
      <c r="A44" s="105"/>
      <c r="B44" s="117" t="s">
        <v>60</v>
      </c>
      <c r="C44" s="115"/>
    </row>
    <row r="45" spans="1:3">
      <c r="A45" s="105"/>
      <c r="B45" s="118"/>
      <c r="C45" s="116"/>
    </row>
    <row r="46" spans="1:3">
      <c r="A46" s="105"/>
      <c r="B46" s="68" t="s">
        <v>57</v>
      </c>
      <c r="C46" s="59"/>
    </row>
    <row r="47" spans="1:3" ht="13.5" thickBot="1">
      <c r="A47" s="106"/>
      <c r="B47" s="65" t="s">
        <v>54</v>
      </c>
      <c r="C47" s="60"/>
    </row>
  </sheetData>
  <sheetProtection algorithmName="SHA-512" hashValue="A5VDVx6mR4Q0XPRxTc5OxUhqnFkIcEsyFRaHKzoZOf9v2ViIwsTcB4H+nr5yyRXf3+yX/eAggYgzcDeCLlRK7g==" saltValue="UKGNi5R8cff9Y2gJ3WjWyQ==" spinCount="100000" sheet="1" formatCells="0" formatColumns="0" formatRows="0"/>
  <protectedRanges>
    <protectedRange sqref="C1:C1048576" name="Диапазон1_1"/>
  </protectedRanges>
  <mergeCells count="10">
    <mergeCell ref="C44:C45"/>
    <mergeCell ref="A3:B3"/>
    <mergeCell ref="A4:A5"/>
    <mergeCell ref="A6:B6"/>
    <mergeCell ref="A22:A29"/>
    <mergeCell ref="A31:A47"/>
    <mergeCell ref="A19:B19"/>
    <mergeCell ref="A21:B21"/>
    <mergeCell ref="A30:B30"/>
    <mergeCell ref="B44:B45"/>
  </mergeCells>
  <conditionalFormatting sqref="C31:C43 C3:C29 C46:C47">
    <cfRule type="containsBlanks" dxfId="6" priority="5">
      <formula>LEN(TRIM(C3))=0</formula>
    </cfRule>
  </conditionalFormatting>
  <conditionalFormatting sqref="C4:C11">
    <cfRule type="containsText" dxfId="5" priority="6" operator="containsText" text="х">
      <formula>NOT(ISERROR(SEARCH("х",C4)))</formula>
    </cfRule>
  </conditionalFormatting>
  <conditionalFormatting sqref="C30">
    <cfRule type="containsBlanks" dxfId="4" priority="3">
      <formula>LEN(TRIM(C30))=0</formula>
    </cfRule>
  </conditionalFormatting>
  <conditionalFormatting sqref="C44">
    <cfRule type="containsBlanks" dxfId="3" priority="1">
      <formula>LEN(TRIM(C44))=0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7" operator="containsText" id="{7BAFDF30-0690-44D7-A36B-990535545522}">
            <xm:f>NOT(ISERROR(SEARCH(х,C4)))</xm:f>
            <xm:f>х</xm:f>
            <x14:dxf>
              <font>
                <color theme="0" tint="-0.14996795556505021"/>
              </font>
            </x14:dxf>
          </x14:cfRule>
          <xm:sqref>C31:C43 C4:C29 C46:C47</xm:sqref>
        </x14:conditionalFormatting>
        <x14:conditionalFormatting xmlns:xm="http://schemas.microsoft.com/office/excel/2006/main">
          <x14:cfRule type="containsText" priority="4" operator="containsText" id="{B3A7F870-B1BC-43DC-AF1A-0E554CB4E0F5}">
            <xm:f>NOT(ISERROR(SEARCH(х,C30)))</xm:f>
            <xm:f>х</xm:f>
            <x14:dxf>
              <font>
                <color theme="0" tint="-0.14996795556505021"/>
              </font>
            </x14:dxf>
          </x14:cfRule>
          <xm:sqref>C30</xm:sqref>
        </x14:conditionalFormatting>
        <x14:conditionalFormatting xmlns:xm="http://schemas.microsoft.com/office/excel/2006/main">
          <x14:cfRule type="containsText" priority="2" operator="containsText" id="{B6BD026F-FC18-4A81-9AC1-238D71F5F035}">
            <xm:f>NOT(ISERROR(SEARCH(х,C44)))</xm:f>
            <xm:f>х</xm:f>
            <x14:dxf>
              <font>
                <color theme="0" tint="-0.14996795556505021"/>
              </font>
            </x14:dxf>
          </x14:cfRule>
          <xm:sqref>C44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58"/>
  <sheetViews>
    <sheetView showGridLines="0" showZeros="0" defaultGridColor="0" colorId="22" zoomScaleNormal="100" zoomScaleSheetLayoutView="85" workbookViewId="0">
      <selection activeCell="D3" sqref="D3:K3"/>
    </sheetView>
  </sheetViews>
  <sheetFormatPr defaultColWidth="9.140625" defaultRowHeight="12.75" outlineLevelCol="1"/>
  <cols>
    <col min="1" max="1" width="7.28515625" style="23" customWidth="1"/>
    <col min="2" max="2" width="60.28515625" style="23" customWidth="1"/>
    <col min="3" max="3" width="11.140625" style="23" customWidth="1"/>
    <col min="4" max="4" width="17.5703125" style="1" bestFit="1" customWidth="1" outlineLevel="1"/>
    <col min="5" max="5" width="18.28515625" style="1" customWidth="1" outlineLevel="1"/>
    <col min="6" max="6" width="15.42578125" style="1" bestFit="1" customWidth="1" outlineLevel="1"/>
    <col min="7" max="8" width="21.7109375" style="1" bestFit="1" customWidth="1" outlineLevel="1"/>
    <col min="9" max="9" width="19.7109375" style="1" customWidth="1" outlineLevel="1"/>
    <col min="10" max="10" width="19.85546875" style="1" bestFit="1" customWidth="1" outlineLevel="1"/>
    <col min="11" max="11" width="18.28515625" style="1" customWidth="1" outlineLevel="1"/>
    <col min="12" max="16384" width="9.140625" style="1"/>
  </cols>
  <sheetData>
    <row r="1" spans="1:12" ht="15.75" customHeight="1">
      <c r="A1" s="21" t="str">
        <f>IF($D$3=0,"Додаток 1. Запит комерційної пропозиції на закупівлю","Комерційна пропозиція на закупівлю")</f>
        <v>Додаток 1. Запит комерційної пропозиції на закупівлю</v>
      </c>
      <c r="B1" s="21"/>
      <c r="D1" s="2" t="str">
        <f>IFERROR(_xlfn.RANK.AVG(D2,$D$2:$L$2,1),"")</f>
        <v/>
      </c>
      <c r="E1" s="3"/>
      <c r="F1" s="3"/>
      <c r="G1" s="3"/>
      <c r="H1" s="3"/>
      <c r="I1" s="3"/>
      <c r="J1" s="3"/>
      <c r="L1" s="47" t="str">
        <f>IF($D$3=0,"Змінювати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12" s="3" customFormat="1" ht="17.25" customHeight="1">
      <c r="A2" s="22" t="str">
        <f>Документація!$B$2</f>
        <v>Встановлення фотоелектричних сонячних електростанцій</v>
      </c>
      <c r="B2" s="22"/>
      <c r="D2" s="4"/>
      <c r="L2" s="47" t="str">
        <f>IF($D$3=0,"Поля для заповнення промарковано кольором.","")</f>
        <v>Поля для заповнення промарковано кольором.</v>
      </c>
    </row>
    <row r="3" spans="1:12" s="3" customFormat="1" ht="12" customHeight="1">
      <c r="A3" s="96" t="s">
        <v>247</v>
      </c>
      <c r="B3" s="97"/>
      <c r="C3" s="97"/>
      <c r="D3" s="86"/>
      <c r="E3" s="86"/>
      <c r="F3" s="86"/>
      <c r="G3" s="86"/>
      <c r="H3" s="86"/>
      <c r="I3" s="86"/>
      <c r="J3" s="86"/>
      <c r="K3" s="86"/>
    </row>
    <row r="4" spans="1:12" s="3" customFormat="1" ht="12" customHeight="1">
      <c r="A4" s="96" t="s">
        <v>40</v>
      </c>
      <c r="B4" s="97"/>
      <c r="C4" s="97"/>
      <c r="D4" s="86"/>
      <c r="E4" s="86"/>
      <c r="F4" s="86"/>
      <c r="G4" s="86"/>
      <c r="H4" s="86"/>
      <c r="I4" s="86"/>
      <c r="J4" s="86"/>
      <c r="K4" s="86"/>
    </row>
    <row r="5" spans="1:12" s="3" customFormat="1" ht="12" customHeight="1">
      <c r="A5" s="96" t="s">
        <v>2</v>
      </c>
      <c r="B5" s="97"/>
      <c r="C5" s="97"/>
      <c r="D5" s="86"/>
      <c r="E5" s="86"/>
      <c r="F5" s="86"/>
      <c r="G5" s="86"/>
      <c r="H5" s="86"/>
      <c r="I5" s="86"/>
      <c r="J5" s="86"/>
      <c r="K5" s="86"/>
    </row>
    <row r="6" spans="1:12" s="3" customFormat="1" ht="12" customHeight="1">
      <c r="A6" s="96" t="s">
        <v>3</v>
      </c>
      <c r="B6" s="97"/>
      <c r="C6" s="97"/>
      <c r="D6" s="86"/>
      <c r="E6" s="86"/>
      <c r="F6" s="86"/>
      <c r="G6" s="86"/>
      <c r="H6" s="86"/>
      <c r="I6" s="86"/>
      <c r="J6" s="86"/>
      <c r="K6" s="86"/>
    </row>
    <row r="7" spans="1:12" s="3" customFormat="1" ht="12" customHeight="1">
      <c r="A7" s="96" t="s">
        <v>4</v>
      </c>
      <c r="B7" s="97"/>
      <c r="C7" s="97"/>
      <c r="D7" s="86"/>
      <c r="E7" s="86"/>
      <c r="F7" s="86"/>
      <c r="G7" s="86"/>
      <c r="H7" s="86"/>
      <c r="I7" s="86"/>
      <c r="J7" s="86"/>
      <c r="K7" s="86"/>
    </row>
    <row r="8" spans="1:12" s="3" customFormat="1" ht="12" customHeight="1">
      <c r="A8" s="96" t="s">
        <v>5</v>
      </c>
      <c r="B8" s="97"/>
      <c r="C8" s="97"/>
      <c r="D8" s="86"/>
      <c r="E8" s="86"/>
      <c r="F8" s="86"/>
      <c r="G8" s="86"/>
      <c r="H8" s="86"/>
      <c r="I8" s="86"/>
      <c r="J8" s="86"/>
      <c r="K8" s="86"/>
    </row>
    <row r="9" spans="1:12" s="3" customFormat="1" ht="12" customHeight="1">
      <c r="A9" s="96" t="s">
        <v>10</v>
      </c>
      <c r="B9" s="97"/>
      <c r="C9" s="97"/>
      <c r="D9" s="86"/>
      <c r="E9" s="86"/>
      <c r="F9" s="86"/>
      <c r="G9" s="86"/>
      <c r="H9" s="86"/>
      <c r="I9" s="86"/>
      <c r="J9" s="86"/>
      <c r="K9" s="86"/>
    </row>
    <row r="10" spans="1:12" s="3" customFormat="1" ht="12" customHeight="1">
      <c r="A10" s="96" t="s">
        <v>6</v>
      </c>
      <c r="B10" s="97"/>
      <c r="C10" s="97"/>
      <c r="D10" s="86"/>
      <c r="E10" s="86"/>
      <c r="F10" s="86"/>
      <c r="G10" s="86"/>
      <c r="H10" s="86"/>
      <c r="I10" s="86"/>
      <c r="J10" s="86"/>
      <c r="K10" s="86"/>
    </row>
    <row r="11" spans="1:12" s="3" customFormat="1" ht="12" customHeight="1">
      <c r="A11" s="96" t="s">
        <v>7</v>
      </c>
      <c r="B11" s="97"/>
      <c r="C11" s="97"/>
      <c r="D11" s="86"/>
      <c r="E11" s="86"/>
      <c r="F11" s="86"/>
      <c r="G11" s="86"/>
      <c r="H11" s="86"/>
      <c r="I11" s="86"/>
      <c r="J11" s="86"/>
      <c r="K11" s="86"/>
    </row>
    <row r="12" spans="1:12" s="3" customFormat="1" ht="12" customHeight="1">
      <c r="A12" s="96" t="s">
        <v>8</v>
      </c>
      <c r="B12" s="97"/>
      <c r="C12" s="97"/>
      <c r="D12" s="86"/>
      <c r="E12" s="86"/>
      <c r="F12" s="86"/>
      <c r="G12" s="86"/>
      <c r="H12" s="86"/>
      <c r="I12" s="86"/>
      <c r="J12" s="86"/>
      <c r="K12" s="86"/>
    </row>
    <row r="13" spans="1:12" s="3" customFormat="1" ht="12" customHeight="1">
      <c r="A13" s="96" t="s">
        <v>13</v>
      </c>
      <c r="B13" s="97"/>
      <c r="C13" s="97"/>
      <c r="D13" s="86"/>
      <c r="E13" s="86"/>
      <c r="F13" s="86"/>
      <c r="G13" s="86"/>
      <c r="H13" s="86"/>
      <c r="I13" s="86"/>
      <c r="J13" s="86"/>
      <c r="K13" s="86"/>
    </row>
    <row r="14" spans="1:12" s="3" customFormat="1" ht="12" customHeight="1">
      <c r="A14" s="96" t="s">
        <v>42</v>
      </c>
      <c r="B14" s="97"/>
      <c r="C14" s="97"/>
      <c r="D14" s="86"/>
      <c r="E14" s="86"/>
      <c r="F14" s="86"/>
      <c r="G14" s="86"/>
      <c r="H14" s="86"/>
      <c r="I14" s="86"/>
      <c r="J14" s="86"/>
      <c r="K14" s="86"/>
    </row>
    <row r="15" spans="1:12" s="3" customFormat="1" ht="12" customHeight="1">
      <c r="A15" s="96" t="s">
        <v>9</v>
      </c>
      <c r="B15" s="97"/>
      <c r="C15" s="97"/>
      <c r="D15" s="86"/>
      <c r="E15" s="86"/>
      <c r="F15" s="86"/>
      <c r="G15" s="86"/>
      <c r="H15" s="86"/>
      <c r="I15" s="86"/>
      <c r="J15" s="86"/>
      <c r="K15" s="86"/>
    </row>
    <row r="16" spans="1:12" s="3" customFormat="1" ht="37.5" customHeight="1">
      <c r="A16" s="89" t="s">
        <v>186</v>
      </c>
      <c r="B16" s="90"/>
      <c r="C16" s="90"/>
      <c r="D16" s="86"/>
      <c r="E16" s="86"/>
      <c r="F16" s="86"/>
      <c r="G16" s="86"/>
      <c r="H16" s="86"/>
      <c r="I16" s="86"/>
      <c r="J16" s="86"/>
      <c r="K16" s="86"/>
    </row>
    <row r="17" spans="1:11" s="3" customFormat="1" ht="24" customHeight="1">
      <c r="A17" s="89" t="s">
        <v>190</v>
      </c>
      <c r="B17" s="90"/>
      <c r="C17" s="90"/>
      <c r="D17" s="86"/>
      <c r="E17" s="86"/>
      <c r="F17" s="86"/>
      <c r="G17" s="86"/>
      <c r="H17" s="86"/>
      <c r="I17" s="86"/>
      <c r="J17" s="86"/>
      <c r="K17" s="86"/>
    </row>
    <row r="18" spans="1:11" s="3" customFormat="1" ht="24.75" customHeight="1">
      <c r="A18" s="89" t="s">
        <v>193</v>
      </c>
      <c r="B18" s="90"/>
      <c r="C18" s="90"/>
      <c r="D18" s="86"/>
      <c r="E18" s="86"/>
      <c r="F18" s="86"/>
      <c r="G18" s="86"/>
      <c r="H18" s="86"/>
      <c r="I18" s="86"/>
      <c r="J18" s="86"/>
      <c r="K18" s="86"/>
    </row>
    <row r="19" spans="1:11" s="3" customFormat="1" ht="81" customHeight="1">
      <c r="A19" s="89" t="s">
        <v>191</v>
      </c>
      <c r="B19" s="90"/>
      <c r="C19" s="90"/>
      <c r="D19" s="86"/>
      <c r="E19" s="86"/>
      <c r="F19" s="86"/>
      <c r="G19" s="86"/>
      <c r="H19" s="86"/>
      <c r="I19" s="86"/>
      <c r="J19" s="86"/>
      <c r="K19" s="86"/>
    </row>
    <row r="20" spans="1:11" s="3" customFormat="1" ht="15" customHeight="1">
      <c r="A20" s="89" t="s">
        <v>192</v>
      </c>
      <c r="B20" s="90"/>
      <c r="C20" s="90"/>
      <c r="D20" s="86"/>
      <c r="E20" s="86"/>
      <c r="F20" s="86"/>
      <c r="G20" s="86"/>
      <c r="H20" s="86"/>
      <c r="I20" s="86"/>
      <c r="J20" s="86"/>
      <c r="K20" s="86"/>
    </row>
    <row r="21" spans="1:11" s="3" customFormat="1" ht="36.75" customHeight="1">
      <c r="A21" s="89" t="s">
        <v>229</v>
      </c>
      <c r="B21" s="90"/>
      <c r="C21" s="90"/>
      <c r="D21" s="86"/>
      <c r="E21" s="86"/>
      <c r="F21" s="86"/>
      <c r="G21" s="86"/>
      <c r="H21" s="86"/>
      <c r="I21" s="86"/>
      <c r="J21" s="86"/>
      <c r="K21" s="86"/>
    </row>
    <row r="22" spans="1:11" s="3" customFormat="1" ht="24" customHeight="1">
      <c r="A22" s="89" t="s">
        <v>230</v>
      </c>
      <c r="B22" s="90"/>
      <c r="C22" s="90"/>
      <c r="D22" s="86"/>
      <c r="E22" s="86"/>
      <c r="F22" s="86"/>
      <c r="G22" s="86"/>
      <c r="H22" s="86"/>
      <c r="I22" s="86"/>
      <c r="J22" s="86"/>
      <c r="K22" s="86"/>
    </row>
    <row r="23" spans="1:11" s="3" customFormat="1" ht="24.75" customHeight="1">
      <c r="A23" s="89" t="s">
        <v>216</v>
      </c>
      <c r="B23" s="90"/>
      <c r="C23" s="90"/>
      <c r="D23" s="86"/>
      <c r="E23" s="86"/>
      <c r="F23" s="86"/>
      <c r="G23" s="86"/>
      <c r="H23" s="86"/>
      <c r="I23" s="86"/>
      <c r="J23" s="86"/>
      <c r="K23" s="86"/>
    </row>
    <row r="24" spans="1:11" s="3" customFormat="1" ht="100.5" customHeight="1">
      <c r="A24" s="98" t="s">
        <v>210</v>
      </c>
      <c r="B24" s="99"/>
      <c r="C24" s="99"/>
      <c r="D24" s="86"/>
      <c r="E24" s="86"/>
      <c r="F24" s="86"/>
      <c r="G24" s="86"/>
      <c r="H24" s="86"/>
      <c r="I24" s="86"/>
      <c r="J24" s="86"/>
      <c r="K24" s="86"/>
    </row>
    <row r="25" spans="1:11" s="3" customFormat="1" ht="38.25" customHeight="1">
      <c r="A25" s="89" t="s">
        <v>179</v>
      </c>
      <c r="B25" s="90"/>
      <c r="C25" s="90"/>
      <c r="D25" s="86"/>
      <c r="E25" s="86"/>
      <c r="F25" s="86"/>
      <c r="G25" s="86"/>
      <c r="H25" s="86"/>
      <c r="I25" s="86"/>
      <c r="J25" s="86"/>
      <c r="K25" s="86"/>
    </row>
    <row r="26" spans="1:11" s="3" customFormat="1" ht="17.25" customHeight="1">
      <c r="A26" s="92" t="s">
        <v>211</v>
      </c>
      <c r="B26" s="93"/>
      <c r="C26" s="93"/>
      <c r="D26" s="86"/>
      <c r="E26" s="86"/>
      <c r="F26" s="86"/>
      <c r="G26" s="86"/>
      <c r="H26" s="86"/>
      <c r="I26" s="86"/>
      <c r="J26" s="86"/>
      <c r="K26" s="86"/>
    </row>
    <row r="27" spans="1:11" s="3" customFormat="1" ht="75" customHeight="1">
      <c r="A27" s="94" t="s">
        <v>181</v>
      </c>
      <c r="B27" s="95"/>
      <c r="C27" s="95"/>
      <c r="D27" s="86"/>
      <c r="E27" s="86"/>
      <c r="F27" s="86"/>
      <c r="G27" s="86"/>
      <c r="H27" s="86"/>
      <c r="I27" s="86"/>
      <c r="J27" s="86"/>
      <c r="K27" s="86"/>
    </row>
    <row r="28" spans="1:11" s="3" customFormat="1" ht="41.25" customHeight="1">
      <c r="A28" s="94" t="s">
        <v>180</v>
      </c>
      <c r="B28" s="95"/>
      <c r="C28" s="95"/>
      <c r="D28" s="86"/>
      <c r="E28" s="86"/>
      <c r="F28" s="86"/>
      <c r="G28" s="86"/>
      <c r="H28" s="86"/>
      <c r="I28" s="86"/>
      <c r="J28" s="86"/>
      <c r="K28" s="86"/>
    </row>
    <row r="29" spans="1:11" s="3" customFormat="1" ht="38.25" customHeight="1">
      <c r="A29" s="94" t="s">
        <v>182</v>
      </c>
      <c r="B29" s="95"/>
      <c r="C29" s="95"/>
      <c r="D29" s="86"/>
      <c r="E29" s="86"/>
      <c r="F29" s="86"/>
      <c r="G29" s="86"/>
      <c r="H29" s="86"/>
      <c r="I29" s="86"/>
      <c r="J29" s="86"/>
      <c r="K29" s="86"/>
    </row>
    <row r="30" spans="1:11" s="3" customFormat="1" ht="65.25" customHeight="1">
      <c r="A30" s="94" t="s">
        <v>183</v>
      </c>
      <c r="B30" s="95"/>
      <c r="C30" s="95"/>
      <c r="D30" s="86"/>
      <c r="E30" s="86"/>
      <c r="F30" s="86"/>
      <c r="G30" s="86"/>
      <c r="H30" s="86"/>
      <c r="I30" s="86"/>
      <c r="J30" s="86"/>
      <c r="K30" s="86"/>
    </row>
    <row r="31" spans="1:11" s="3" customFormat="1" ht="32.25" customHeight="1">
      <c r="A31" s="100" t="s">
        <v>215</v>
      </c>
      <c r="B31" s="101"/>
      <c r="C31" s="101"/>
      <c r="D31" s="86"/>
      <c r="E31" s="86"/>
      <c r="F31" s="86"/>
      <c r="G31" s="86"/>
      <c r="H31" s="86"/>
      <c r="I31" s="86"/>
      <c r="J31" s="86"/>
      <c r="K31" s="86"/>
    </row>
    <row r="32" spans="1:11" s="3" customFormat="1" ht="42.75" customHeight="1">
      <c r="A32" s="94" t="s">
        <v>184</v>
      </c>
      <c r="B32" s="95"/>
      <c r="C32" s="95"/>
      <c r="D32" s="86"/>
      <c r="E32" s="86"/>
      <c r="F32" s="86"/>
      <c r="G32" s="86"/>
      <c r="H32" s="86"/>
      <c r="I32" s="86"/>
      <c r="J32" s="86"/>
      <c r="K32" s="86"/>
    </row>
    <row r="33" spans="1:12" s="3" customFormat="1">
      <c r="A33" s="92" t="s">
        <v>212</v>
      </c>
      <c r="B33" s="93"/>
      <c r="C33" s="93"/>
      <c r="D33" s="86"/>
      <c r="E33" s="86"/>
      <c r="F33" s="86"/>
      <c r="G33" s="86"/>
      <c r="H33" s="86"/>
      <c r="I33" s="86"/>
      <c r="J33" s="86"/>
      <c r="K33" s="86"/>
    </row>
    <row r="34" spans="1:12" s="3" customFormat="1" ht="85.5" customHeight="1">
      <c r="A34" s="94" t="s">
        <v>202</v>
      </c>
      <c r="B34" s="95"/>
      <c r="C34" s="95"/>
      <c r="D34" s="86"/>
      <c r="E34" s="86"/>
      <c r="F34" s="86"/>
      <c r="G34" s="86"/>
      <c r="H34" s="86"/>
      <c r="I34" s="86"/>
      <c r="J34" s="86"/>
      <c r="K34" s="86"/>
    </row>
    <row r="35" spans="1:12" s="3" customFormat="1" ht="62.25" customHeight="1">
      <c r="A35" s="94" t="s">
        <v>203</v>
      </c>
      <c r="B35" s="95"/>
      <c r="C35" s="95"/>
      <c r="D35" s="86"/>
      <c r="E35" s="86"/>
      <c r="F35" s="86"/>
      <c r="G35" s="86"/>
      <c r="H35" s="86"/>
      <c r="I35" s="86"/>
      <c r="J35" s="86"/>
      <c r="K35" s="86"/>
    </row>
    <row r="36" spans="1:12" s="3" customFormat="1" ht="60.75" customHeight="1">
      <c r="A36" s="94" t="s">
        <v>204</v>
      </c>
      <c r="B36" s="95"/>
      <c r="C36" s="95"/>
      <c r="D36" s="86"/>
      <c r="E36" s="86"/>
      <c r="F36" s="86"/>
      <c r="G36" s="86"/>
      <c r="H36" s="86"/>
      <c r="I36" s="86"/>
      <c r="J36" s="86"/>
      <c r="K36" s="86"/>
    </row>
    <row r="37" spans="1:12" s="3" customFormat="1" ht="37.5" customHeight="1">
      <c r="A37" s="94" t="s">
        <v>231</v>
      </c>
      <c r="B37" s="95"/>
      <c r="C37" s="95"/>
      <c r="D37" s="86"/>
      <c r="E37" s="86"/>
      <c r="F37" s="86"/>
      <c r="G37" s="86"/>
      <c r="H37" s="86"/>
      <c r="I37" s="86"/>
      <c r="J37" s="86"/>
      <c r="K37" s="86"/>
    </row>
    <row r="38" spans="1:12" s="3" customFormat="1" ht="37.5" customHeight="1">
      <c r="A38" s="87" t="s">
        <v>200</v>
      </c>
      <c r="B38" s="88"/>
      <c r="C38" s="88"/>
      <c r="D38" s="86"/>
      <c r="E38" s="86"/>
      <c r="F38" s="86"/>
      <c r="G38" s="86"/>
      <c r="H38" s="86"/>
      <c r="I38" s="86"/>
      <c r="J38" s="86"/>
      <c r="K38" s="86"/>
    </row>
    <row r="39" spans="1:12" s="3" customFormat="1" ht="87.75" customHeight="1">
      <c r="A39" s="84" t="s">
        <v>196</v>
      </c>
      <c r="B39" s="85"/>
      <c r="C39" s="85"/>
      <c r="D39" s="86"/>
      <c r="E39" s="86"/>
      <c r="F39" s="86"/>
      <c r="G39" s="86"/>
      <c r="H39" s="86"/>
      <c r="I39" s="86"/>
      <c r="J39" s="86"/>
      <c r="K39" s="86"/>
      <c r="L39" s="1"/>
    </row>
    <row r="40" spans="1:12" s="3" customFormat="1" ht="101.25" customHeight="1">
      <c r="A40" s="84" t="s">
        <v>197</v>
      </c>
      <c r="B40" s="85"/>
      <c r="C40" s="85"/>
      <c r="D40" s="86"/>
      <c r="E40" s="86"/>
      <c r="F40" s="86"/>
      <c r="G40" s="86"/>
      <c r="H40" s="86"/>
      <c r="I40" s="86"/>
      <c r="J40" s="86"/>
      <c r="K40" s="86"/>
      <c r="L40" s="1"/>
    </row>
    <row r="41" spans="1:12" s="3" customFormat="1" ht="88.5" customHeight="1">
      <c r="A41" s="84" t="s">
        <v>198</v>
      </c>
      <c r="B41" s="85"/>
      <c r="C41" s="85"/>
      <c r="D41" s="86"/>
      <c r="E41" s="86"/>
      <c r="F41" s="86"/>
      <c r="G41" s="86"/>
      <c r="H41" s="86"/>
      <c r="I41" s="86"/>
      <c r="J41" s="86"/>
      <c r="K41" s="86"/>
      <c r="L41" s="1"/>
    </row>
    <row r="42" spans="1:12" s="3" customFormat="1" ht="64.5" customHeight="1">
      <c r="A42" s="84" t="s">
        <v>199</v>
      </c>
      <c r="B42" s="85"/>
      <c r="C42" s="85"/>
      <c r="D42" s="86"/>
      <c r="E42" s="86"/>
      <c r="F42" s="86"/>
      <c r="G42" s="86"/>
      <c r="H42" s="86"/>
      <c r="I42" s="86"/>
      <c r="J42" s="86"/>
      <c r="K42" s="86"/>
      <c r="L42" s="1"/>
    </row>
    <row r="43" spans="1:12" s="3" customFormat="1" ht="63" customHeight="1">
      <c r="A43" s="81" t="s">
        <v>291</v>
      </c>
      <c r="B43" s="82"/>
      <c r="C43" s="82"/>
      <c r="D43" s="83"/>
      <c r="E43" s="83"/>
      <c r="F43" s="83"/>
      <c r="G43" s="83"/>
      <c r="H43" s="83"/>
      <c r="I43" s="83"/>
      <c r="J43" s="83"/>
      <c r="K43" s="83"/>
      <c r="L43" s="1"/>
    </row>
    <row r="44" spans="1:12" s="3" customFormat="1" ht="88.5" customHeight="1">
      <c r="A44" s="81" t="s">
        <v>289</v>
      </c>
      <c r="B44" s="82"/>
      <c r="C44" s="82"/>
      <c r="D44" s="83"/>
      <c r="E44" s="83"/>
      <c r="F44" s="83"/>
      <c r="G44" s="83"/>
      <c r="H44" s="83"/>
      <c r="I44" s="83"/>
      <c r="J44" s="83"/>
      <c r="K44" s="83"/>
      <c r="L44" s="1"/>
    </row>
    <row r="45" spans="1:12" s="3" customFormat="1" ht="87" customHeight="1">
      <c r="A45" s="81" t="s">
        <v>290</v>
      </c>
      <c r="B45" s="82"/>
      <c r="C45" s="82"/>
      <c r="D45" s="83"/>
      <c r="E45" s="83"/>
      <c r="F45" s="83"/>
      <c r="G45" s="83"/>
      <c r="H45" s="83"/>
      <c r="I45" s="83"/>
      <c r="J45" s="83"/>
      <c r="K45" s="83"/>
      <c r="L45" s="1"/>
    </row>
    <row r="46" spans="1:12" ht="24.75" customHeight="1">
      <c r="A46" s="89" t="s">
        <v>53</v>
      </c>
      <c r="B46" s="90"/>
      <c r="C46" s="90"/>
      <c r="D46" s="91"/>
      <c r="E46" s="91"/>
      <c r="F46" s="91"/>
      <c r="G46" s="91"/>
      <c r="H46" s="91"/>
      <c r="I46" s="91"/>
      <c r="J46" s="91"/>
      <c r="K46" s="91"/>
    </row>
    <row r="47" spans="1:12" ht="23.25" customHeight="1">
      <c r="A47" s="89" t="s">
        <v>49</v>
      </c>
      <c r="B47" s="90"/>
      <c r="C47" s="90"/>
      <c r="D47" s="91"/>
      <c r="E47" s="91"/>
      <c r="F47" s="91"/>
      <c r="G47" s="91"/>
      <c r="H47" s="91"/>
      <c r="I47" s="91"/>
      <c r="J47" s="91"/>
      <c r="K47" s="91"/>
    </row>
    <row r="48" spans="1:12" s="20" customFormat="1" ht="83.25" customHeight="1">
      <c r="A48" s="28" t="s">
        <v>164</v>
      </c>
      <c r="B48" s="28" t="s">
        <v>137</v>
      </c>
      <c r="C48" s="28" t="s">
        <v>234</v>
      </c>
      <c r="D48" s="30" t="s">
        <v>271</v>
      </c>
      <c r="E48" s="30" t="s">
        <v>272</v>
      </c>
      <c r="F48" s="30" t="s">
        <v>136</v>
      </c>
      <c r="G48" s="31" t="s">
        <v>227</v>
      </c>
      <c r="H48" s="31" t="s">
        <v>228</v>
      </c>
      <c r="I48" s="31" t="s">
        <v>269</v>
      </c>
      <c r="J48" s="31" t="s">
        <v>268</v>
      </c>
      <c r="K48" s="31" t="s">
        <v>273</v>
      </c>
    </row>
    <row r="49" spans="1:11" s="20" customFormat="1" ht="24" customHeight="1">
      <c r="A49" s="74" t="s">
        <v>118</v>
      </c>
      <c r="B49" s="63" t="s">
        <v>166</v>
      </c>
      <c r="C49" s="52" t="s">
        <v>235</v>
      </c>
      <c r="D49" s="32">
        <f>SUM(F49:J49)</f>
        <v>0</v>
      </c>
      <c r="E49" s="32">
        <f>SUM(F49:H49)</f>
        <v>0</v>
      </c>
      <c r="F49" s="24"/>
      <c r="G49" s="24"/>
      <c r="H49" s="24"/>
      <c r="I49" s="24"/>
      <c r="J49" s="24"/>
      <c r="K49" s="24"/>
    </row>
    <row r="50" spans="1:11" s="20" customFormat="1" ht="24" customHeight="1">
      <c r="A50" s="74" t="s">
        <v>119</v>
      </c>
      <c r="B50" s="63" t="s">
        <v>167</v>
      </c>
      <c r="C50" s="52" t="s">
        <v>236</v>
      </c>
      <c r="D50" s="32">
        <f t="shared" ref="D50:D57" si="0">SUM(F50:J50)</f>
        <v>0</v>
      </c>
      <c r="E50" s="32">
        <f t="shared" ref="E50:E56" si="1">SUM(F50:H50)</f>
        <v>0</v>
      </c>
      <c r="F50" s="24"/>
      <c r="G50" s="24"/>
      <c r="H50" s="24"/>
      <c r="I50" s="24"/>
      <c r="J50" s="24"/>
      <c r="K50" s="24"/>
    </row>
    <row r="51" spans="1:11" s="20" customFormat="1" ht="24" customHeight="1">
      <c r="A51" s="74" t="s">
        <v>120</v>
      </c>
      <c r="B51" s="63" t="s">
        <v>168</v>
      </c>
      <c r="C51" s="52" t="s">
        <v>237</v>
      </c>
      <c r="D51" s="32">
        <f t="shared" si="0"/>
        <v>0</v>
      </c>
      <c r="E51" s="32">
        <f t="shared" si="1"/>
        <v>0</v>
      </c>
      <c r="F51" s="24"/>
      <c r="G51" s="24"/>
      <c r="H51" s="24"/>
      <c r="I51" s="24"/>
      <c r="J51" s="24"/>
      <c r="K51" s="24"/>
    </row>
    <row r="52" spans="1:11" s="20" customFormat="1" ht="24" customHeight="1">
      <c r="A52" s="74" t="s">
        <v>121</v>
      </c>
      <c r="B52" s="63" t="s">
        <v>169</v>
      </c>
      <c r="C52" s="52" t="s">
        <v>238</v>
      </c>
      <c r="D52" s="32">
        <f t="shared" si="0"/>
        <v>0</v>
      </c>
      <c r="E52" s="32">
        <f t="shared" si="1"/>
        <v>0</v>
      </c>
      <c r="F52" s="24"/>
      <c r="G52" s="24"/>
      <c r="H52" s="24"/>
      <c r="I52" s="24"/>
      <c r="J52" s="24"/>
      <c r="K52" s="24"/>
    </row>
    <row r="53" spans="1:11" s="20" customFormat="1" ht="24" customHeight="1">
      <c r="A53" s="74" t="s">
        <v>122</v>
      </c>
      <c r="B53" s="63" t="s">
        <v>170</v>
      </c>
      <c r="C53" s="52" t="s">
        <v>239</v>
      </c>
      <c r="D53" s="32">
        <f t="shared" si="0"/>
        <v>0</v>
      </c>
      <c r="E53" s="32">
        <f t="shared" si="1"/>
        <v>0</v>
      </c>
      <c r="F53" s="24"/>
      <c r="G53" s="24"/>
      <c r="H53" s="24"/>
      <c r="I53" s="24"/>
      <c r="J53" s="24"/>
      <c r="K53" s="24"/>
    </row>
    <row r="54" spans="1:11" s="20" customFormat="1" ht="24" customHeight="1">
      <c r="A54" s="74" t="s">
        <v>123</v>
      </c>
      <c r="B54" s="63" t="s">
        <v>171</v>
      </c>
      <c r="C54" s="52" t="s">
        <v>240</v>
      </c>
      <c r="D54" s="32">
        <f t="shared" si="0"/>
        <v>0</v>
      </c>
      <c r="E54" s="32">
        <f t="shared" si="1"/>
        <v>0</v>
      </c>
      <c r="F54" s="24"/>
      <c r="G54" s="24"/>
      <c r="H54" s="24"/>
      <c r="I54" s="24"/>
      <c r="J54" s="24"/>
      <c r="K54" s="24"/>
    </row>
    <row r="55" spans="1:11" s="20" customFormat="1" ht="24" customHeight="1">
      <c r="A55" s="74" t="s">
        <v>124</v>
      </c>
      <c r="B55" s="63" t="s">
        <v>172</v>
      </c>
      <c r="C55" s="52" t="s">
        <v>241</v>
      </c>
      <c r="D55" s="32">
        <f t="shared" si="0"/>
        <v>0</v>
      </c>
      <c r="E55" s="32">
        <f t="shared" si="1"/>
        <v>0</v>
      </c>
      <c r="F55" s="24"/>
      <c r="G55" s="24"/>
      <c r="H55" s="24"/>
      <c r="I55" s="24"/>
      <c r="J55" s="24"/>
      <c r="K55" s="24"/>
    </row>
    <row r="56" spans="1:11" s="20" customFormat="1" ht="24" customHeight="1">
      <c r="A56" s="74" t="s">
        <v>125</v>
      </c>
      <c r="B56" s="63" t="s">
        <v>173</v>
      </c>
      <c r="C56" s="52" t="s">
        <v>242</v>
      </c>
      <c r="D56" s="32">
        <f t="shared" si="0"/>
        <v>0</v>
      </c>
      <c r="E56" s="32">
        <f t="shared" si="1"/>
        <v>0</v>
      </c>
      <c r="F56" s="24"/>
      <c r="G56" s="24"/>
      <c r="H56" s="24"/>
      <c r="I56" s="24"/>
      <c r="J56" s="24"/>
      <c r="K56" s="24"/>
    </row>
    <row r="57" spans="1:11" s="20" customFormat="1" ht="24" customHeight="1">
      <c r="A57" s="74" t="s">
        <v>126</v>
      </c>
      <c r="B57" s="63" t="s">
        <v>174</v>
      </c>
      <c r="C57" s="52" t="s">
        <v>243</v>
      </c>
      <c r="D57" s="32">
        <f t="shared" si="0"/>
        <v>0</v>
      </c>
      <c r="E57" s="32">
        <f>SUM(F57:H57)</f>
        <v>0</v>
      </c>
      <c r="F57" s="24"/>
      <c r="G57" s="24"/>
      <c r="H57" s="24"/>
      <c r="I57" s="24"/>
      <c r="J57" s="24"/>
      <c r="K57" s="24"/>
    </row>
    <row r="58" spans="1:11" s="20" customFormat="1">
      <c r="A58" s="33"/>
      <c r="B58" s="50"/>
      <c r="C58" s="51" t="s">
        <v>175</v>
      </c>
      <c r="D58" s="29">
        <f>SUM(D49:D57)</f>
        <v>0</v>
      </c>
      <c r="E58" s="29">
        <f>SUM(E49:E57)</f>
        <v>0</v>
      </c>
      <c r="F58" s="35" t="s">
        <v>185</v>
      </c>
      <c r="G58" s="35" t="s">
        <v>185</v>
      </c>
      <c r="H58" s="35" t="s">
        <v>185</v>
      </c>
      <c r="I58" s="35" t="s">
        <v>185</v>
      </c>
      <c r="J58" s="35" t="s">
        <v>185</v>
      </c>
      <c r="K58" s="35" t="s">
        <v>185</v>
      </c>
    </row>
  </sheetData>
  <sheetProtection algorithmName="SHA-512" hashValue="zEUWfVJF9mwTpveVJXutDREbhbyMYzW8cYzXsOCnWfsQPmYZ9N6L8r+cNUWC+x8lyODsKW7dJXStLoGxhmqhsw==" saltValue="GiYlxi989zSnXOp7hZ7hAQ==" spinCount="100000" sheet="1" formatCells="0" formatColumns="0" formatRows="0" autoFilter="0"/>
  <protectedRanges>
    <protectedRange sqref="D1:K1048576" name="Діапазон1"/>
  </protectedRanges>
  <mergeCells count="90">
    <mergeCell ref="A33:C33"/>
    <mergeCell ref="D33:K33"/>
    <mergeCell ref="A34:C34"/>
    <mergeCell ref="D34:K34"/>
    <mergeCell ref="A35:C35"/>
    <mergeCell ref="D35:K35"/>
    <mergeCell ref="A36:C36"/>
    <mergeCell ref="D36:K36"/>
    <mergeCell ref="A37:C37"/>
    <mergeCell ref="D37:K37"/>
    <mergeCell ref="A21:C21"/>
    <mergeCell ref="A24:C24"/>
    <mergeCell ref="A25:C25"/>
    <mergeCell ref="A22:C22"/>
    <mergeCell ref="A23:C23"/>
    <mergeCell ref="A28:C28"/>
    <mergeCell ref="A29:C29"/>
    <mergeCell ref="D27:K27"/>
    <mergeCell ref="D28:K28"/>
    <mergeCell ref="D29:K29"/>
    <mergeCell ref="A30:C30"/>
    <mergeCell ref="A31:C31"/>
    <mergeCell ref="A32:C32"/>
    <mergeCell ref="D30:K30"/>
    <mergeCell ref="D31:K31"/>
    <mergeCell ref="D32:K32"/>
    <mergeCell ref="A8:C8"/>
    <mergeCell ref="A9:C9"/>
    <mergeCell ref="A10:C10"/>
    <mergeCell ref="A11:C11"/>
    <mergeCell ref="A12:C12"/>
    <mergeCell ref="A13:C13"/>
    <mergeCell ref="A14:C14"/>
    <mergeCell ref="A15:C15"/>
    <mergeCell ref="A16:C16"/>
    <mergeCell ref="D14:K14"/>
    <mergeCell ref="D8:K8"/>
    <mergeCell ref="D9:K9"/>
    <mergeCell ref="A3:C3"/>
    <mergeCell ref="A4:C4"/>
    <mergeCell ref="A5:C5"/>
    <mergeCell ref="A6:C6"/>
    <mergeCell ref="A7:C7"/>
    <mergeCell ref="D3:K3"/>
    <mergeCell ref="D4:K4"/>
    <mergeCell ref="D5:K5"/>
    <mergeCell ref="D6:K6"/>
    <mergeCell ref="D7:K7"/>
    <mergeCell ref="D10:K10"/>
    <mergeCell ref="D11:K11"/>
    <mergeCell ref="D12:K12"/>
    <mergeCell ref="D13:K13"/>
    <mergeCell ref="D15:K15"/>
    <mergeCell ref="D16:K16"/>
    <mergeCell ref="D21:K21"/>
    <mergeCell ref="D24:K24"/>
    <mergeCell ref="D25:K25"/>
    <mergeCell ref="D22:K22"/>
    <mergeCell ref="D23:K23"/>
    <mergeCell ref="D19:K19"/>
    <mergeCell ref="D20:K20"/>
    <mergeCell ref="A45:C45"/>
    <mergeCell ref="A46:C46"/>
    <mergeCell ref="A47:C47"/>
    <mergeCell ref="A20:C20"/>
    <mergeCell ref="D17:K17"/>
    <mergeCell ref="A19:C19"/>
    <mergeCell ref="A18:C18"/>
    <mergeCell ref="D18:K18"/>
    <mergeCell ref="A17:C17"/>
    <mergeCell ref="D45:K45"/>
    <mergeCell ref="D46:K46"/>
    <mergeCell ref="D47:K47"/>
    <mergeCell ref="D26:K26"/>
    <mergeCell ref="A26:C26"/>
    <mergeCell ref="A27:C27"/>
    <mergeCell ref="D38:K38"/>
    <mergeCell ref="A38:C38"/>
    <mergeCell ref="D39:K39"/>
    <mergeCell ref="A40:C40"/>
    <mergeCell ref="D40:K40"/>
    <mergeCell ref="A41:C41"/>
    <mergeCell ref="D41:K41"/>
    <mergeCell ref="A44:C44"/>
    <mergeCell ref="D44:K44"/>
    <mergeCell ref="A43:C43"/>
    <mergeCell ref="D43:K43"/>
    <mergeCell ref="A39:C39"/>
    <mergeCell ref="A42:C42"/>
    <mergeCell ref="D42:K42"/>
  </mergeCells>
  <conditionalFormatting sqref="D3:J58 K48:K58">
    <cfRule type="containsBlanks" dxfId="49" priority="58">
      <formula>LEN(TRIM(D3))=0</formula>
    </cfRule>
  </conditionalFormatting>
  <dataValidations count="2">
    <dataValidation allowBlank="1" showInputMessage="1" showErrorMessage="1" promptTitle="Дата отримання пропозиції" prompt="Заповнюється Тендерним комітетом" sqref="D2" xr:uid="{00000000-0002-0000-0100-000000000000}"/>
    <dataValidation allowBlank="1" showInputMessage="1" showErrorMessage="1" promptTitle="Вхідний № пропозиції" prompt="Заповнюється Тендерним комітетом_x000a_Кожна наступна ітерація нумерується знаком після коми:_x000a_ ,1; ,2; ..." sqref="D1" xr:uid="{00000000-0002-0000-0100-000001000000}"/>
  </dataValidations>
  <hyperlinks>
    <hyperlink ref="C49" location="ТЗ_Лот_1!A1" display="ТЗ_Лот1" xr:uid="{E7A966B2-489F-4D41-9201-885F0567B122}"/>
    <hyperlink ref="C50:C57" location="ТЗ_Лот_1!A1" display="ТЗ_Лот1" xr:uid="{076734ED-08A8-4277-A706-1740FDD75126}"/>
    <hyperlink ref="C50" location="ТЗ_Лот_2!A1" display="ТЗ_Лот2" xr:uid="{FF53CF6D-C362-40CE-B18F-1D576468BD6C}"/>
    <hyperlink ref="C51" location="ТЗ_Лот_3!A1" display="ТЗ_Лот3" xr:uid="{76F55FD0-0BF8-4A62-8236-9E6573446E16}"/>
    <hyperlink ref="C52" location="ТЗ_Лот_4!A1" display="ТЗ_Лот4" xr:uid="{04A8AED9-F6E1-48E8-8EF2-FB5E9C3C7D16}"/>
    <hyperlink ref="C53" location="ТЗ_Лот_5!A1" display="ТЗ_Лот5" xr:uid="{9B98F316-E1C4-4409-A28A-A71736EEE649}"/>
    <hyperlink ref="C54" location="ТЗ_Лот_6!A1" display="ТЗ_Лот6" xr:uid="{F3DE5D98-6C62-4C41-AD7E-2C34DD011DF2}"/>
    <hyperlink ref="C55" location="ТЗ_Лот_7!A1" display="ТЗ_Лот7" xr:uid="{C69935A2-E35C-4917-9828-B2FDB34035AA}"/>
    <hyperlink ref="C56" location="ТЗ_Лот_8!A1" display="ТЗ_Лот8" xr:uid="{66B4AB76-FA64-411D-B94A-752C597072C9}"/>
    <hyperlink ref="C57" location="ТЗ_Лот_9!A1" display="ТЗ_Лот9" xr:uid="{2C08F212-A94A-42EB-81AA-70AC8D68BB07}"/>
  </hyperlinks>
  <pageMargins left="0.27559055118110237" right="0.19685039370078741" top="0.19685039370078741" bottom="0.35433070866141736" header="0.19685039370078741" footer="0.19685039370078741"/>
  <pageSetup paperSize="9" scale="62" fitToHeight="0" orientation="landscape" r:id="rId1"/>
  <headerFooter>
    <oddFooter>&amp;L&amp;"+,обычный"&amp;10&amp;K01+046Лист &amp;P з &amp;N листів&amp;R&amp;"+,обычный"&amp;10&amp;K01+048&amp;F</oddFooter>
  </headerFooter>
  <rowBreaks count="2" manualBreakCount="2">
    <brk id="32" max="10" man="1"/>
    <brk id="4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585A4-EFB1-4814-9B1E-48D99DB6FB62}">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118</v>
      </c>
      <c r="C4" s="69" t="s">
        <v>185</v>
      </c>
    </row>
    <row r="5" spans="1:5" ht="26.25" thickBot="1">
      <c r="A5" s="103"/>
      <c r="B5" s="72" t="s">
        <v>127</v>
      </c>
      <c r="C5" s="70" t="s">
        <v>185</v>
      </c>
    </row>
    <row r="6" spans="1:5" ht="114" customHeight="1">
      <c r="A6" s="109" t="s">
        <v>233</v>
      </c>
      <c r="B6" s="110"/>
      <c r="C6" s="71" t="s">
        <v>185</v>
      </c>
    </row>
    <row r="7" spans="1:5" ht="25.5">
      <c r="A7" s="58" t="s">
        <v>163</v>
      </c>
      <c r="B7" s="53" t="s">
        <v>99</v>
      </c>
      <c r="C7" s="59" t="s">
        <v>185</v>
      </c>
    </row>
    <row r="8" spans="1:5" ht="38.25">
      <c r="A8" s="58" t="s">
        <v>162</v>
      </c>
      <c r="B8" s="53" t="s">
        <v>159</v>
      </c>
      <c r="C8" s="59" t="s">
        <v>185</v>
      </c>
    </row>
    <row r="9" spans="1:5" ht="51">
      <c r="A9" s="58" t="s">
        <v>158</v>
      </c>
      <c r="B9" s="53" t="s">
        <v>232</v>
      </c>
      <c r="C9" s="59" t="s">
        <v>185</v>
      </c>
    </row>
    <row r="10" spans="1:5">
      <c r="A10" s="58" t="s">
        <v>149</v>
      </c>
      <c r="B10" s="53" t="s">
        <v>148</v>
      </c>
      <c r="C10" s="59" t="s">
        <v>185</v>
      </c>
    </row>
    <row r="11" spans="1:5" ht="26.25" thickBot="1">
      <c r="A11" s="61" t="s">
        <v>141</v>
      </c>
      <c r="B11" s="65" t="s">
        <v>140</v>
      </c>
      <c r="C11" s="60" t="s">
        <v>185</v>
      </c>
    </row>
    <row r="12" spans="1:5" ht="22.5">
      <c r="A12" s="56" t="s">
        <v>177</v>
      </c>
      <c r="B12" s="66"/>
      <c r="C12" s="57" t="s">
        <v>287</v>
      </c>
    </row>
    <row r="13" spans="1:5">
      <c r="A13" s="58" t="s">
        <v>114</v>
      </c>
      <c r="B13" s="53" t="s">
        <v>111</v>
      </c>
      <c r="C13" s="59"/>
      <c r="E13" s="55"/>
    </row>
    <row r="14" spans="1:5" ht="25.5">
      <c r="A14" s="58" t="s">
        <v>109</v>
      </c>
      <c r="B14" s="67" t="s">
        <v>99</v>
      </c>
      <c r="C14" s="59"/>
    </row>
    <row r="15" spans="1:5" ht="38.25">
      <c r="A15" s="58" t="s">
        <v>103</v>
      </c>
      <c r="B15" s="67" t="s">
        <v>97</v>
      </c>
      <c r="C15" s="59"/>
    </row>
    <row r="16" spans="1:5" ht="25.5">
      <c r="A16" s="58" t="s">
        <v>95</v>
      </c>
      <c r="B16" s="53" t="s">
        <v>89</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74</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38.25">
      <c r="A44" s="105"/>
      <c r="B44" s="53" t="s">
        <v>61</v>
      </c>
      <c r="C44" s="59"/>
    </row>
    <row r="45" spans="1:3" ht="25.5">
      <c r="A45" s="105"/>
      <c r="B45" s="53" t="s">
        <v>58</v>
      </c>
      <c r="C45" s="59"/>
    </row>
    <row r="46" spans="1:3">
      <c r="A46" s="105"/>
      <c r="B46" s="68" t="s">
        <v>57</v>
      </c>
      <c r="C46" s="59"/>
    </row>
    <row r="47" spans="1:3" ht="13.5" thickBot="1">
      <c r="A47" s="106"/>
      <c r="B47" s="65" t="s">
        <v>55</v>
      </c>
      <c r="C47" s="60"/>
    </row>
  </sheetData>
  <sheetProtection algorithmName="SHA-512" hashValue="F+bO2wSdMP+aURHK3zO5/gdY+SCcA89JH4ETuwrBJH03vnYvWV4OiMXDNyWpCNVuyFlsKzUlmuaesWkm/18AjQ==" saltValue="1FRZxrKYjSopwKkGJ2r+5A==" spinCount="100000" sheet="1" formatCells="0" formatColumns="0" formatRows="0"/>
  <protectedRanges>
    <protectedRange sqref="C1:C1048576" name="Диапазон1"/>
  </protectedRanges>
  <mergeCells count="8">
    <mergeCell ref="A4:A5"/>
    <mergeCell ref="A22:A29"/>
    <mergeCell ref="A31:A47"/>
    <mergeCell ref="A3:B3"/>
    <mergeCell ref="A6:B6"/>
    <mergeCell ref="A21:B21"/>
    <mergeCell ref="A30:B30"/>
    <mergeCell ref="A19:B19"/>
  </mergeCells>
  <conditionalFormatting sqref="C31:C47 C3:C29">
    <cfRule type="containsBlanks" dxfId="48" priority="5">
      <formula>LEN(TRIM(C3))=0</formula>
    </cfRule>
  </conditionalFormatting>
  <conditionalFormatting sqref="C4:C11">
    <cfRule type="containsText" dxfId="47" priority="6" operator="containsText" text="х">
      <formula>NOT(ISERROR(SEARCH("х",C4)))</formula>
    </cfRule>
  </conditionalFormatting>
  <conditionalFormatting sqref="C30">
    <cfRule type="containsBlanks" dxfId="46" priority="1">
      <formula>LEN(TRIM(C30))=0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8" operator="containsText" id="{2AAD9BEF-EA1A-4AB7-B156-9E9F7556633B}">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0563E180-C983-4660-B437-931F43D423F5}">
            <xm:f>NOT(ISERROR(SEARCH(х,C30)))</xm:f>
            <xm:f>х</xm:f>
            <x14:dxf>
              <font>
                <color theme="0" tint="-0.14996795556505021"/>
              </font>
            </x14:dxf>
          </x14:cfRule>
          <xm:sqref>C30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B2C1B-07CB-43A4-B45E-CA19B8254D52}">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119</v>
      </c>
      <c r="C4" s="69" t="s">
        <v>185</v>
      </c>
    </row>
    <row r="5" spans="1:5" ht="26.25" thickBot="1">
      <c r="A5" s="103"/>
      <c r="B5" s="72" t="s">
        <v>128</v>
      </c>
      <c r="C5" s="70" t="s">
        <v>185</v>
      </c>
    </row>
    <row r="6" spans="1:5" ht="114" customHeight="1">
      <c r="A6" s="109" t="s">
        <v>277</v>
      </c>
      <c r="B6" s="110"/>
      <c r="C6" s="71" t="s">
        <v>185</v>
      </c>
    </row>
    <row r="7" spans="1:5" ht="25.5">
      <c r="A7" s="58" t="s">
        <v>163</v>
      </c>
      <c r="B7" s="53" t="s">
        <v>108</v>
      </c>
      <c r="C7" s="59" t="s">
        <v>185</v>
      </c>
    </row>
    <row r="8" spans="1:5" ht="38.25">
      <c r="A8" s="58" t="s">
        <v>162</v>
      </c>
      <c r="B8" s="53" t="s">
        <v>161</v>
      </c>
      <c r="C8" s="59" t="s">
        <v>185</v>
      </c>
    </row>
    <row r="9" spans="1:5" ht="51">
      <c r="A9" s="58" t="s">
        <v>158</v>
      </c>
      <c r="B9" s="53" t="s">
        <v>157</v>
      </c>
      <c r="C9" s="59" t="s">
        <v>185</v>
      </c>
    </row>
    <row r="10" spans="1:5">
      <c r="A10" s="58" t="s">
        <v>149</v>
      </c>
      <c r="B10" s="53" t="s">
        <v>147</v>
      </c>
      <c r="C10" s="59" t="s">
        <v>185</v>
      </c>
    </row>
    <row r="11" spans="1:5" ht="13.5" thickBot="1">
      <c r="A11" s="61" t="s">
        <v>141</v>
      </c>
      <c r="B11" s="65" t="s">
        <v>138</v>
      </c>
      <c r="C11" s="60" t="s">
        <v>185</v>
      </c>
    </row>
    <row r="12" spans="1:5" ht="22.5">
      <c r="A12" s="56" t="s">
        <v>177</v>
      </c>
      <c r="B12" s="66"/>
      <c r="C12" s="57" t="s">
        <v>287</v>
      </c>
    </row>
    <row r="13" spans="1:5">
      <c r="A13" s="58" t="s">
        <v>114</v>
      </c>
      <c r="B13" s="53" t="s">
        <v>111</v>
      </c>
      <c r="C13" s="59"/>
      <c r="E13" s="55"/>
    </row>
    <row r="14" spans="1:5" ht="25.5">
      <c r="A14" s="58" t="s">
        <v>109</v>
      </c>
      <c r="B14" s="67" t="s">
        <v>108</v>
      </c>
      <c r="C14" s="59"/>
    </row>
    <row r="15" spans="1:5" ht="38.25">
      <c r="A15" s="58" t="s">
        <v>103</v>
      </c>
      <c r="B15" s="67" t="s">
        <v>102</v>
      </c>
      <c r="C15" s="59"/>
    </row>
    <row r="16" spans="1:5" ht="25.5">
      <c r="A16" s="58" t="s">
        <v>95</v>
      </c>
      <c r="B16" s="53" t="s">
        <v>94</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74</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38.25">
      <c r="A44" s="105"/>
      <c r="B44" s="53" t="s">
        <v>61</v>
      </c>
      <c r="C44" s="59"/>
    </row>
    <row r="45" spans="1:3" ht="25.5">
      <c r="A45" s="105"/>
      <c r="B45" s="53" t="s">
        <v>58</v>
      </c>
      <c r="C45" s="59"/>
    </row>
    <row r="46" spans="1:3">
      <c r="A46" s="105"/>
      <c r="B46" s="68" t="s">
        <v>57</v>
      </c>
      <c r="C46" s="59"/>
    </row>
    <row r="47" spans="1:3" ht="13.5" thickBot="1">
      <c r="A47" s="106"/>
      <c r="B47" s="65" t="s">
        <v>55</v>
      </c>
      <c r="C47" s="60"/>
    </row>
  </sheetData>
  <sheetProtection algorithmName="SHA-512" hashValue="ui1Spuh17CcNicRNG1T2RXomBIxOGTfxCSYagljZ6H11Xc/oTaNB3lNa5Z9odZI2oPgVFrwiHvBH47iMSHE2qQ==" saltValue="9Y59TcKUYz1MAMOd7p2Czg==" spinCount="100000" sheet="1" formatCells="0" formatColumns="0" formatRows="0"/>
  <protectedRanges>
    <protectedRange sqref="C1:C1048576" name="Диапазон1_1"/>
  </protectedRanges>
  <mergeCells count="8">
    <mergeCell ref="A3:B3"/>
    <mergeCell ref="A4:A5"/>
    <mergeCell ref="A6:B6"/>
    <mergeCell ref="A22:A29"/>
    <mergeCell ref="A31:A47"/>
    <mergeCell ref="A19:B19"/>
    <mergeCell ref="A21:B21"/>
    <mergeCell ref="A30:B30"/>
  </mergeCells>
  <conditionalFormatting sqref="C30">
    <cfRule type="containsBlanks" dxfId="43" priority="1">
      <formula>LEN(TRIM(C30))=0</formula>
    </cfRule>
  </conditionalFormatting>
  <conditionalFormatting sqref="C31:C47 C3:C29">
    <cfRule type="containsBlanks" dxfId="42" priority="3">
      <formula>LEN(TRIM(C3))=0</formula>
    </cfRule>
  </conditionalFormatting>
  <conditionalFormatting sqref="C4:C11">
    <cfRule type="containsText" dxfId="41" priority="4" operator="containsText" text="х">
      <formula>NOT(ISERROR(SEARCH("х",C4)))</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952E6013-4650-498E-AD77-DDD52DA4A12B}">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5D057B40-EE48-4623-BB8E-48C13B889B47}">
            <xm:f>NOT(ISERROR(SEARCH(х,C30)))</xm:f>
            <xm:f>х</xm:f>
            <x14:dxf>
              <font>
                <color theme="0" tint="-0.14996795556505021"/>
              </font>
            </x14:dxf>
          </x14:cfRule>
          <xm:sqref>C30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D62F3-CC99-4856-B4DC-CAD8E2649555}">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120</v>
      </c>
      <c r="C4" s="69" t="s">
        <v>185</v>
      </c>
    </row>
    <row r="5" spans="1:5" ht="26.25" thickBot="1">
      <c r="A5" s="103"/>
      <c r="B5" s="72" t="s">
        <v>129</v>
      </c>
      <c r="C5" s="70" t="s">
        <v>185</v>
      </c>
    </row>
    <row r="6" spans="1:5" ht="114" customHeight="1">
      <c r="A6" s="109" t="s">
        <v>248</v>
      </c>
      <c r="B6" s="110"/>
      <c r="C6" s="71" t="s">
        <v>185</v>
      </c>
    </row>
    <row r="7" spans="1:5" ht="25.5">
      <c r="A7" s="58" t="s">
        <v>163</v>
      </c>
      <c r="B7" s="53" t="s">
        <v>107</v>
      </c>
      <c r="C7" s="59" t="s">
        <v>185</v>
      </c>
    </row>
    <row r="8" spans="1:5" ht="25.5">
      <c r="A8" s="58" t="s">
        <v>162</v>
      </c>
      <c r="B8" s="53" t="s">
        <v>160</v>
      </c>
      <c r="C8" s="59" t="s">
        <v>185</v>
      </c>
    </row>
    <row r="9" spans="1:5" ht="51">
      <c r="A9" s="58" t="s">
        <v>158</v>
      </c>
      <c r="B9" s="53" t="s">
        <v>156</v>
      </c>
      <c r="C9" s="59" t="s">
        <v>185</v>
      </c>
    </row>
    <row r="10" spans="1:5">
      <c r="A10" s="58" t="s">
        <v>149</v>
      </c>
      <c r="B10" s="53" t="s">
        <v>146</v>
      </c>
      <c r="C10" s="59" t="s">
        <v>185</v>
      </c>
    </row>
    <row r="11" spans="1:5" ht="13.5" thickBot="1">
      <c r="A11" s="61" t="s">
        <v>141</v>
      </c>
      <c r="B11" s="65" t="s">
        <v>139</v>
      </c>
      <c r="C11" s="60" t="s">
        <v>185</v>
      </c>
    </row>
    <row r="12" spans="1:5" ht="22.5">
      <c r="A12" s="56" t="s">
        <v>177</v>
      </c>
      <c r="B12" s="66"/>
      <c r="C12" s="57" t="s">
        <v>287</v>
      </c>
    </row>
    <row r="13" spans="1:5">
      <c r="A13" s="58" t="s">
        <v>114</v>
      </c>
      <c r="B13" s="53" t="s">
        <v>112</v>
      </c>
      <c r="C13" s="59"/>
      <c r="E13" s="55"/>
    </row>
    <row r="14" spans="1:5" ht="25.5">
      <c r="A14" s="58" t="s">
        <v>109</v>
      </c>
      <c r="B14" s="67" t="s">
        <v>107</v>
      </c>
      <c r="C14" s="59"/>
    </row>
    <row r="15" spans="1:5" ht="38.25">
      <c r="A15" s="58" t="s">
        <v>103</v>
      </c>
      <c r="B15" s="67" t="s">
        <v>101</v>
      </c>
      <c r="C15" s="59"/>
    </row>
    <row r="16" spans="1:5" ht="25.5">
      <c r="A16" s="58" t="s">
        <v>95</v>
      </c>
      <c r="B16" s="53" t="s">
        <v>93</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278</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25.5">
      <c r="A44" s="105"/>
      <c r="B44" s="53" t="s">
        <v>62</v>
      </c>
      <c r="C44" s="59"/>
    </row>
    <row r="45" spans="1:3">
      <c r="A45" s="105"/>
      <c r="B45" s="53" t="s">
        <v>59</v>
      </c>
      <c r="C45" s="59"/>
    </row>
    <row r="46" spans="1:3">
      <c r="A46" s="105"/>
      <c r="B46" s="68" t="s">
        <v>57</v>
      </c>
      <c r="C46" s="59"/>
    </row>
    <row r="47" spans="1:3" ht="13.5" thickBot="1">
      <c r="A47" s="106"/>
      <c r="B47" s="65" t="s">
        <v>56</v>
      </c>
      <c r="C47" s="60"/>
    </row>
  </sheetData>
  <sheetProtection algorithmName="SHA-512" hashValue="jEs55RLdm/coLPxYdNl7DNUJNLww4A0bGB5aR5rYt6qoJaQbofX9mrb8x1S0syoxa6WFsxd+8wOtkRr9H0ge+w==" saltValue="vVFufIC7Pl3EkK7XSnZ1cA==" spinCount="100000" sheet="1" formatCells="0" formatColumns="0" formatRows="0"/>
  <protectedRanges>
    <protectedRange sqref="C1:C1048576" name="Диапазон1_1"/>
  </protectedRanges>
  <mergeCells count="8">
    <mergeCell ref="A3:B3"/>
    <mergeCell ref="A4:A5"/>
    <mergeCell ref="A6:B6"/>
    <mergeCell ref="A22:A29"/>
    <mergeCell ref="A31:A47"/>
    <mergeCell ref="A19:B19"/>
    <mergeCell ref="A21:B21"/>
    <mergeCell ref="A30:B30"/>
  </mergeCells>
  <conditionalFormatting sqref="C30">
    <cfRule type="containsBlanks" dxfId="38" priority="1">
      <formula>LEN(TRIM(C30))=0</formula>
    </cfRule>
  </conditionalFormatting>
  <conditionalFormatting sqref="C31:C47 C3:C29">
    <cfRule type="containsBlanks" dxfId="37" priority="3">
      <formula>LEN(TRIM(C3))=0</formula>
    </cfRule>
  </conditionalFormatting>
  <conditionalFormatting sqref="C4:C11">
    <cfRule type="containsText" dxfId="36" priority="4" operator="containsText" text="х">
      <formula>NOT(ISERROR(SEARCH("х",C4)))</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FEA03E21-8F83-40C6-A381-1D86CE9BEE52}">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79C8E56B-7E0B-4B98-AB58-C5CB5435D063}">
            <xm:f>NOT(ISERROR(SEARCH(х,C30)))</xm:f>
            <xm:f>х</xm:f>
            <x14:dxf>
              <font>
                <color theme="0" tint="-0.14996795556505021"/>
              </font>
            </x14:dxf>
          </x14:cfRule>
          <xm:sqref>C30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4F30D-F0EE-41EF-8F13-D9D97547F3EF}">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121</v>
      </c>
      <c r="C4" s="69" t="s">
        <v>185</v>
      </c>
    </row>
    <row r="5" spans="1:5" ht="26.25" thickBot="1">
      <c r="A5" s="103"/>
      <c r="B5" s="72" t="s">
        <v>130</v>
      </c>
      <c r="C5" s="70" t="s">
        <v>185</v>
      </c>
    </row>
    <row r="6" spans="1:5" ht="114" customHeight="1">
      <c r="A6" s="109" t="s">
        <v>233</v>
      </c>
      <c r="B6" s="110"/>
      <c r="C6" s="71" t="s">
        <v>185</v>
      </c>
    </row>
    <row r="7" spans="1:5" ht="25.5">
      <c r="A7" s="58" t="s">
        <v>163</v>
      </c>
      <c r="B7" s="53" t="s">
        <v>99</v>
      </c>
      <c r="C7" s="59" t="s">
        <v>185</v>
      </c>
    </row>
    <row r="8" spans="1:5" ht="38.25">
      <c r="A8" s="58" t="s">
        <v>162</v>
      </c>
      <c r="B8" s="53" t="s">
        <v>213</v>
      </c>
      <c r="C8" s="59" t="s">
        <v>185</v>
      </c>
    </row>
    <row r="9" spans="1:5" ht="38.25">
      <c r="A9" s="58" t="s">
        <v>158</v>
      </c>
      <c r="B9" s="53" t="s">
        <v>155</v>
      </c>
      <c r="C9" s="59" t="s">
        <v>185</v>
      </c>
    </row>
    <row r="10" spans="1:5">
      <c r="A10" s="58" t="s">
        <v>149</v>
      </c>
      <c r="B10" s="53" t="s">
        <v>145</v>
      </c>
      <c r="C10" s="59" t="s">
        <v>185</v>
      </c>
    </row>
    <row r="11" spans="1:5" ht="13.5" thickBot="1">
      <c r="A11" s="61" t="s">
        <v>141</v>
      </c>
      <c r="B11" s="65" t="s">
        <v>139</v>
      </c>
      <c r="C11" s="60" t="s">
        <v>185</v>
      </c>
    </row>
    <row r="12" spans="1:5" ht="22.5">
      <c r="A12" s="56" t="s">
        <v>177</v>
      </c>
      <c r="B12" s="66"/>
      <c r="C12" s="57" t="s">
        <v>287</v>
      </c>
    </row>
    <row r="13" spans="1:5">
      <c r="A13" s="58" t="s">
        <v>114</v>
      </c>
      <c r="B13" s="53" t="s">
        <v>111</v>
      </c>
      <c r="C13" s="59"/>
      <c r="E13" s="55"/>
    </row>
    <row r="14" spans="1:5" ht="25.5">
      <c r="A14" s="58" t="s">
        <v>109</v>
      </c>
      <c r="B14" s="67" t="s">
        <v>99</v>
      </c>
      <c r="C14" s="59"/>
    </row>
    <row r="15" spans="1:5" ht="38.25">
      <c r="A15" s="58" t="s">
        <v>103</v>
      </c>
      <c r="B15" s="67" t="s">
        <v>97</v>
      </c>
      <c r="C15" s="59"/>
    </row>
    <row r="16" spans="1:5" ht="25.5">
      <c r="A16" s="58" t="s">
        <v>95</v>
      </c>
      <c r="B16" s="53" t="s">
        <v>89</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75</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38.25">
      <c r="A44" s="105"/>
      <c r="B44" s="53" t="s">
        <v>61</v>
      </c>
      <c r="C44" s="59"/>
    </row>
    <row r="45" spans="1:3" ht="25.5">
      <c r="A45" s="105"/>
      <c r="B45" s="53" t="s">
        <v>58</v>
      </c>
      <c r="C45" s="59"/>
    </row>
    <row r="46" spans="1:3">
      <c r="A46" s="105"/>
      <c r="B46" s="68" t="s">
        <v>57</v>
      </c>
      <c r="C46" s="59"/>
    </row>
    <row r="47" spans="1:3" ht="13.5" thickBot="1">
      <c r="A47" s="106"/>
      <c r="B47" s="65" t="s">
        <v>55</v>
      </c>
      <c r="C47" s="60"/>
    </row>
  </sheetData>
  <sheetProtection algorithmName="SHA-512" hashValue="mzBV2621gpV9kWji0Xlx6J9+E57sI15KQZgaoRi+inoHPT4sxjdprMWWjCuP1hEBW59cJU1Q069TBGgBt6fp+w==" saltValue="SeP9B+ETTA81X3/bqG2I7w==" spinCount="100000" sheet="1" formatCells="0" formatColumns="0" formatRows="0"/>
  <protectedRanges>
    <protectedRange sqref="C1:C1048576" name="Диапазон1_1"/>
  </protectedRanges>
  <mergeCells count="8">
    <mergeCell ref="A3:B3"/>
    <mergeCell ref="A4:A5"/>
    <mergeCell ref="A6:B6"/>
    <mergeCell ref="A22:A29"/>
    <mergeCell ref="A31:A47"/>
    <mergeCell ref="A19:B19"/>
    <mergeCell ref="A21:B21"/>
    <mergeCell ref="A30:B30"/>
  </mergeCells>
  <conditionalFormatting sqref="C30">
    <cfRule type="containsBlanks" dxfId="33" priority="1">
      <formula>LEN(TRIM(C30))=0</formula>
    </cfRule>
  </conditionalFormatting>
  <conditionalFormatting sqref="C31:C47 C3:C29">
    <cfRule type="containsBlanks" dxfId="32" priority="3">
      <formula>LEN(TRIM(C3))=0</formula>
    </cfRule>
  </conditionalFormatting>
  <conditionalFormatting sqref="C4:C11">
    <cfRule type="containsText" dxfId="31" priority="4" operator="containsText" text="х">
      <formula>NOT(ISERROR(SEARCH("х",C4)))</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82441974-4114-4A1D-9E0B-332027D88B77}">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8DF1D5D3-A612-46F3-8969-7C31579F810A}">
            <xm:f>NOT(ISERROR(SEARCH(х,C30)))</xm:f>
            <xm:f>х</xm:f>
            <x14:dxf>
              <font>
                <color theme="0" tint="-0.14996795556505021"/>
              </font>
            </x14:dxf>
          </x14:cfRule>
          <xm:sqref>C30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3CA7B-9F20-4F43-A743-76159D5770EC}">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122</v>
      </c>
      <c r="C4" s="69" t="s">
        <v>185</v>
      </c>
    </row>
    <row r="5" spans="1:5" ht="26.25" thickBot="1">
      <c r="A5" s="103"/>
      <c r="B5" s="72" t="s">
        <v>131</v>
      </c>
      <c r="C5" s="70" t="s">
        <v>185</v>
      </c>
    </row>
    <row r="6" spans="1:5" ht="114" customHeight="1">
      <c r="A6" s="109" t="s">
        <v>251</v>
      </c>
      <c r="B6" s="110"/>
      <c r="C6" s="71" t="s">
        <v>185</v>
      </c>
    </row>
    <row r="7" spans="1:5" ht="51">
      <c r="A7" s="58" t="s">
        <v>163</v>
      </c>
      <c r="B7" s="53" t="s">
        <v>252</v>
      </c>
      <c r="C7" s="59" t="s">
        <v>185</v>
      </c>
    </row>
    <row r="8" spans="1:5" ht="76.5">
      <c r="A8" s="58" t="s">
        <v>162</v>
      </c>
      <c r="B8" s="53" t="s">
        <v>253</v>
      </c>
      <c r="C8" s="59" t="s">
        <v>185</v>
      </c>
    </row>
    <row r="9" spans="1:5" ht="51">
      <c r="A9" s="58" t="s">
        <v>158</v>
      </c>
      <c r="B9" s="53" t="s">
        <v>154</v>
      </c>
      <c r="C9" s="59" t="s">
        <v>185</v>
      </c>
    </row>
    <row r="10" spans="1:5" ht="51">
      <c r="A10" s="58" t="s">
        <v>149</v>
      </c>
      <c r="B10" s="53" t="s">
        <v>116</v>
      </c>
      <c r="C10" s="59" t="s">
        <v>185</v>
      </c>
    </row>
    <row r="11" spans="1:5" ht="13.5" thickBot="1">
      <c r="A11" s="61" t="s">
        <v>141</v>
      </c>
      <c r="B11" s="65" t="s">
        <v>138</v>
      </c>
      <c r="C11" s="60" t="s">
        <v>185</v>
      </c>
    </row>
    <row r="12" spans="1:5" ht="22.5">
      <c r="A12" s="56" t="s">
        <v>177</v>
      </c>
      <c r="B12" s="66"/>
      <c r="C12" s="57" t="s">
        <v>287</v>
      </c>
    </row>
    <row r="13" spans="1:5" ht="25.5">
      <c r="A13" s="58" t="s">
        <v>114</v>
      </c>
      <c r="B13" s="53" t="s">
        <v>113</v>
      </c>
      <c r="C13" s="59"/>
      <c r="E13" s="55"/>
    </row>
    <row r="14" spans="1:5" ht="25.5">
      <c r="A14" s="58" t="s">
        <v>109</v>
      </c>
      <c r="B14" s="67" t="s">
        <v>106</v>
      </c>
      <c r="C14" s="59"/>
    </row>
    <row r="15" spans="1:5" ht="38.25">
      <c r="A15" s="58" t="s">
        <v>103</v>
      </c>
      <c r="B15" s="67" t="s">
        <v>100</v>
      </c>
      <c r="C15" s="59"/>
    </row>
    <row r="16" spans="1:5" ht="25.5">
      <c r="A16" s="58" t="s">
        <v>95</v>
      </c>
      <c r="B16" s="53" t="s">
        <v>92</v>
      </c>
      <c r="C16" s="59"/>
    </row>
    <row r="17" spans="1:3" ht="51">
      <c r="A17" s="58" t="s">
        <v>88</v>
      </c>
      <c r="B17" s="53" t="s">
        <v>87</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165</v>
      </c>
      <c r="C31" s="59"/>
    </row>
    <row r="32" spans="1:3">
      <c r="A32" s="105"/>
      <c r="B32" s="53" t="s">
        <v>73</v>
      </c>
      <c r="C32" s="59"/>
    </row>
    <row r="33" spans="1:3">
      <c r="A33" s="105"/>
      <c r="B33" s="53" t="s">
        <v>72</v>
      </c>
      <c r="C33" s="59"/>
    </row>
    <row r="34" spans="1:3">
      <c r="A34" s="105"/>
      <c r="B34" s="53" t="s">
        <v>71</v>
      </c>
      <c r="C34" s="59"/>
    </row>
    <row r="35" spans="1:3">
      <c r="A35" s="105"/>
      <c r="B35" s="53"/>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c r="A44" s="105"/>
      <c r="B44" s="117" t="s">
        <v>60</v>
      </c>
      <c r="C44" s="115"/>
    </row>
    <row r="45" spans="1:3">
      <c r="A45" s="105"/>
      <c r="B45" s="118"/>
      <c r="C45" s="116"/>
    </row>
    <row r="46" spans="1:3">
      <c r="A46" s="105"/>
      <c r="B46" s="68" t="s">
        <v>57</v>
      </c>
      <c r="C46" s="59"/>
    </row>
    <row r="47" spans="1:3" ht="13.5" thickBot="1">
      <c r="A47" s="106"/>
      <c r="B47" s="65" t="s">
        <v>54</v>
      </c>
      <c r="C47" s="60"/>
    </row>
  </sheetData>
  <sheetProtection algorithmName="SHA-512" hashValue="jYYbgaEw5HAod0pEn7SlZjac1wxDh+NP9BHt/DmZaU0mNWmse3bzpmTfVKtVcoz5rBwaVSbe1THzRa82Y4/UdA==" saltValue="TK0+LIAwoZkJf/tJpbb6Xw==" spinCount="100000" sheet="1" formatCells="0" formatColumns="0" formatRows="0"/>
  <protectedRanges>
    <protectedRange sqref="C1:C1048576" name="Диапазон1_1"/>
  </protectedRanges>
  <mergeCells count="10">
    <mergeCell ref="C44:C45"/>
    <mergeCell ref="A3:B3"/>
    <mergeCell ref="A4:A5"/>
    <mergeCell ref="A6:B6"/>
    <mergeCell ref="A22:A29"/>
    <mergeCell ref="A31:A47"/>
    <mergeCell ref="A19:B19"/>
    <mergeCell ref="A21:B21"/>
    <mergeCell ref="A30:B30"/>
    <mergeCell ref="B44:B45"/>
  </mergeCells>
  <conditionalFormatting sqref="C31:C44 C3:C29 C46:C47">
    <cfRule type="containsBlanks" dxfId="28" priority="3">
      <formula>LEN(TRIM(C3))=0</formula>
    </cfRule>
  </conditionalFormatting>
  <conditionalFormatting sqref="C4:C11">
    <cfRule type="containsText" dxfId="27" priority="4" operator="containsText" text="х">
      <formula>NOT(ISERROR(SEARCH("х",C4)))</formula>
    </cfRule>
  </conditionalFormatting>
  <conditionalFormatting sqref="C30">
    <cfRule type="containsBlanks" dxfId="26" priority="1">
      <formula>LEN(TRIM(C30))=0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8C931360-9C3B-4AFD-8673-90386D898383}">
            <xm:f>NOT(ISERROR(SEARCH(х,C4)))</xm:f>
            <xm:f>х</xm:f>
            <x14:dxf>
              <font>
                <color theme="0" tint="-0.14996795556505021"/>
              </font>
            </x14:dxf>
          </x14:cfRule>
          <xm:sqref>C31:C44 C4:C29 C46:C47</xm:sqref>
        </x14:conditionalFormatting>
        <x14:conditionalFormatting xmlns:xm="http://schemas.microsoft.com/office/excel/2006/main">
          <x14:cfRule type="containsText" priority="2" operator="containsText" id="{9B5E22AE-23D3-4CA3-ACAC-CB3793A9F1F5}">
            <xm:f>NOT(ISERROR(SEARCH(х,C30)))</xm:f>
            <xm:f>х</xm:f>
            <x14:dxf>
              <font>
                <color theme="0" tint="-0.14996795556505021"/>
              </font>
            </x14:dxf>
          </x14:cfRule>
          <xm:sqref>C30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2128E-A21F-45E0-857B-5E2E2A17CD63}">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123</v>
      </c>
      <c r="C4" s="69" t="s">
        <v>185</v>
      </c>
    </row>
    <row r="5" spans="1:5" ht="26.25" thickBot="1">
      <c r="A5" s="103"/>
      <c r="B5" s="72" t="s">
        <v>132</v>
      </c>
      <c r="C5" s="70" t="s">
        <v>185</v>
      </c>
    </row>
    <row r="6" spans="1:5" ht="114" customHeight="1">
      <c r="A6" s="109" t="s">
        <v>254</v>
      </c>
      <c r="B6" s="110"/>
      <c r="C6" s="71" t="s">
        <v>185</v>
      </c>
    </row>
    <row r="7" spans="1:5" ht="51">
      <c r="A7" s="58" t="s">
        <v>163</v>
      </c>
      <c r="B7" s="53" t="s">
        <v>255</v>
      </c>
      <c r="C7" s="59" t="s">
        <v>185</v>
      </c>
    </row>
    <row r="8" spans="1:5" ht="76.5">
      <c r="A8" s="58" t="s">
        <v>162</v>
      </c>
      <c r="B8" s="53" t="s">
        <v>256</v>
      </c>
      <c r="C8" s="59" t="s">
        <v>185</v>
      </c>
    </row>
    <row r="9" spans="1:5" ht="51">
      <c r="A9" s="58" t="s">
        <v>158</v>
      </c>
      <c r="B9" s="53" t="s">
        <v>153</v>
      </c>
      <c r="C9" s="59" t="s">
        <v>185</v>
      </c>
    </row>
    <row r="10" spans="1:5">
      <c r="A10" s="58" t="s">
        <v>149</v>
      </c>
      <c r="B10" s="53" t="s">
        <v>144</v>
      </c>
      <c r="C10" s="59" t="s">
        <v>185</v>
      </c>
    </row>
    <row r="11" spans="1:5" ht="13.5" thickBot="1">
      <c r="A11" s="61" t="s">
        <v>141</v>
      </c>
      <c r="B11" s="65" t="s">
        <v>138</v>
      </c>
      <c r="C11" s="60" t="s">
        <v>185</v>
      </c>
    </row>
    <row r="12" spans="1:5" ht="22.5">
      <c r="A12" s="56" t="s">
        <v>177</v>
      </c>
      <c r="B12" s="66"/>
      <c r="C12" s="57" t="s">
        <v>287</v>
      </c>
    </row>
    <row r="13" spans="1:5" ht="25.5">
      <c r="A13" s="58" t="s">
        <v>114</v>
      </c>
      <c r="B13" s="53" t="s">
        <v>113</v>
      </c>
      <c r="C13" s="59"/>
      <c r="E13" s="55"/>
    </row>
    <row r="14" spans="1:5" ht="25.5">
      <c r="A14" s="58" t="s">
        <v>109</v>
      </c>
      <c r="B14" s="67" t="s">
        <v>105</v>
      </c>
      <c r="C14" s="59"/>
    </row>
    <row r="15" spans="1:5" ht="38.25">
      <c r="A15" s="58" t="s">
        <v>103</v>
      </c>
      <c r="B15" s="67" t="s">
        <v>99</v>
      </c>
      <c r="C15" s="59"/>
    </row>
    <row r="16" spans="1:5" ht="25.5">
      <c r="A16" s="58" t="s">
        <v>95</v>
      </c>
      <c r="B16" s="53" t="s">
        <v>91</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165</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12.75" customHeight="1">
      <c r="A44" s="105"/>
      <c r="B44" s="117" t="s">
        <v>60</v>
      </c>
      <c r="C44" s="115"/>
    </row>
    <row r="45" spans="1:3">
      <c r="A45" s="105"/>
      <c r="B45" s="118"/>
      <c r="C45" s="116"/>
    </row>
    <row r="46" spans="1:3">
      <c r="A46" s="105"/>
      <c r="B46" s="68" t="s">
        <v>57</v>
      </c>
      <c r="C46" s="59"/>
    </row>
    <row r="47" spans="1:3" ht="13.5" thickBot="1">
      <c r="A47" s="106"/>
      <c r="B47" s="65" t="s">
        <v>54</v>
      </c>
      <c r="C47" s="60"/>
    </row>
  </sheetData>
  <sheetProtection algorithmName="SHA-512" hashValue="FqSjT/IyiYbG6e+Z9+aUDli56XAGk+db7bhYEQdbWE16cYFfgDGpLZZnulG2mNLzvvx9O3cKnBiziXDHN+H00g==" saltValue="RDk15f2HCXJwHQkyiYWyrQ==" spinCount="100000" sheet="1" formatCells="0" formatColumns="0" formatRows="0"/>
  <protectedRanges>
    <protectedRange sqref="C1:C1048576" name="Диапазон1_2"/>
  </protectedRanges>
  <mergeCells count="10">
    <mergeCell ref="C44:C45"/>
    <mergeCell ref="A3:B3"/>
    <mergeCell ref="A4:A5"/>
    <mergeCell ref="A6:B6"/>
    <mergeCell ref="A22:A29"/>
    <mergeCell ref="A31:A47"/>
    <mergeCell ref="A19:B19"/>
    <mergeCell ref="A21:B21"/>
    <mergeCell ref="A30:B30"/>
    <mergeCell ref="B44:B45"/>
  </mergeCells>
  <conditionalFormatting sqref="C31:C43 C3:C29 C46:C47">
    <cfRule type="containsBlanks" dxfId="23" priority="5">
      <formula>LEN(TRIM(C3))=0</formula>
    </cfRule>
  </conditionalFormatting>
  <conditionalFormatting sqref="C4:C11">
    <cfRule type="containsText" dxfId="22" priority="6" operator="containsText" text="х">
      <formula>NOT(ISERROR(SEARCH("х",C4)))</formula>
    </cfRule>
  </conditionalFormatting>
  <conditionalFormatting sqref="C30">
    <cfRule type="containsBlanks" dxfId="21" priority="3">
      <formula>LEN(TRIM(C30))=0</formula>
    </cfRule>
  </conditionalFormatting>
  <conditionalFormatting sqref="C44">
    <cfRule type="containsBlanks" dxfId="20" priority="1">
      <formula>LEN(TRIM(C44))=0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7" operator="containsText" id="{27FD9A51-0F80-4F19-BF1C-EB00BC7B68F8}">
            <xm:f>NOT(ISERROR(SEARCH(х,C4)))</xm:f>
            <xm:f>х</xm:f>
            <x14:dxf>
              <font>
                <color theme="0" tint="-0.14996795556505021"/>
              </font>
            </x14:dxf>
          </x14:cfRule>
          <xm:sqref>C31:C43 C4:C29 C46:C47</xm:sqref>
        </x14:conditionalFormatting>
        <x14:conditionalFormatting xmlns:xm="http://schemas.microsoft.com/office/excel/2006/main">
          <x14:cfRule type="containsText" priority="4" operator="containsText" id="{A34116EF-02F2-45C9-BF5D-C2BF08B7E48D}">
            <xm:f>NOT(ISERROR(SEARCH(х,C30)))</xm:f>
            <xm:f>х</xm:f>
            <x14:dxf>
              <font>
                <color theme="0" tint="-0.14996795556505021"/>
              </font>
            </x14:dxf>
          </x14:cfRule>
          <xm:sqref>C30</xm:sqref>
        </x14:conditionalFormatting>
        <x14:conditionalFormatting xmlns:xm="http://schemas.microsoft.com/office/excel/2006/main">
          <x14:cfRule type="containsText" priority="2" operator="containsText" id="{1C8F8B51-3DCF-4D38-BBE3-BB6F219AE3C1}">
            <xm:f>NOT(ISERROR(SEARCH(х,C44)))</xm:f>
            <xm:f>х</xm:f>
            <x14:dxf>
              <font>
                <color theme="0" tint="-0.14996795556505021"/>
              </font>
            </x14:dxf>
          </x14:cfRule>
          <xm:sqref>C44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C048E-E053-4BF6-B8D5-23281BA7008C}">
  <sheetPr>
    <pageSetUpPr fitToPage="1"/>
  </sheetPr>
  <dimension ref="A1:E47"/>
  <sheetViews>
    <sheetView zoomScaleNormal="100" workbookViewId="0">
      <selection activeCell="B5" sqref="B5"/>
    </sheetView>
  </sheetViews>
  <sheetFormatPr defaultColWidth="9.140625" defaultRowHeight="12.75"/>
  <cols>
    <col min="1" max="1" width="30.42578125" style="17" customWidth="1"/>
    <col min="2" max="2" width="47.85546875" style="17" customWidth="1"/>
    <col min="3" max="3" width="62" style="49" customWidth="1"/>
    <col min="4" max="16384" width="9.140625" style="5"/>
  </cols>
  <sheetData>
    <row r="1" spans="1:5">
      <c r="A1" s="46" t="s">
        <v>250</v>
      </c>
      <c r="B1" s="64"/>
      <c r="C1" s="48"/>
      <c r="D1" s="47" t="str">
        <f>IF($C$3=0,"Змінювати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5" ht="13.5" thickBot="1">
      <c r="D2" s="47" t="str">
        <f>IF($C$3=0,"Поля для заповнення промарковано кольором.","")</f>
        <v>Поля для заповнення промарковано кольором.</v>
      </c>
    </row>
    <row r="3" spans="1:5">
      <c r="A3" s="107" t="str">
        <f>'Додаток 1'!A3:C3</f>
        <v>Назва компанії (як в статуті)</v>
      </c>
      <c r="B3" s="108"/>
      <c r="C3" s="62">
        <f>'Додаток 1'!D3</f>
        <v>0</v>
      </c>
    </row>
    <row r="4" spans="1:5">
      <c r="A4" s="102" t="s">
        <v>117</v>
      </c>
      <c r="B4" s="73" t="s">
        <v>124</v>
      </c>
      <c r="C4" s="69" t="s">
        <v>185</v>
      </c>
    </row>
    <row r="5" spans="1:5" ht="26.25" thickBot="1">
      <c r="A5" s="103"/>
      <c r="B5" s="72" t="s">
        <v>134</v>
      </c>
      <c r="C5" s="70" t="s">
        <v>185</v>
      </c>
    </row>
    <row r="6" spans="1:5" ht="114" customHeight="1">
      <c r="A6" s="109" t="s">
        <v>257</v>
      </c>
      <c r="B6" s="110"/>
      <c r="C6" s="71" t="s">
        <v>185</v>
      </c>
    </row>
    <row r="7" spans="1:5" ht="25.5">
      <c r="A7" s="58" t="s">
        <v>163</v>
      </c>
      <c r="B7" s="53" t="s">
        <v>104</v>
      </c>
      <c r="C7" s="59" t="s">
        <v>185</v>
      </c>
    </row>
    <row r="8" spans="1:5" ht="25.5">
      <c r="A8" s="58" t="s">
        <v>162</v>
      </c>
      <c r="B8" s="53" t="s">
        <v>214</v>
      </c>
      <c r="C8" s="59" t="s">
        <v>185</v>
      </c>
    </row>
    <row r="9" spans="1:5" ht="51">
      <c r="A9" s="58" t="s">
        <v>158</v>
      </c>
      <c r="B9" s="53" t="s">
        <v>152</v>
      </c>
      <c r="C9" s="59" t="s">
        <v>185</v>
      </c>
    </row>
    <row r="10" spans="1:5">
      <c r="A10" s="58" t="s">
        <v>149</v>
      </c>
      <c r="B10" s="53" t="s">
        <v>143</v>
      </c>
      <c r="C10" s="59" t="s">
        <v>185</v>
      </c>
    </row>
    <row r="11" spans="1:5" ht="13.5" thickBot="1">
      <c r="A11" s="61" t="s">
        <v>141</v>
      </c>
      <c r="B11" s="65" t="s">
        <v>138</v>
      </c>
      <c r="C11" s="60" t="s">
        <v>185</v>
      </c>
    </row>
    <row r="12" spans="1:5" ht="22.5">
      <c r="A12" s="56" t="s">
        <v>177</v>
      </c>
      <c r="B12" s="66"/>
      <c r="C12" s="57" t="s">
        <v>287</v>
      </c>
    </row>
    <row r="13" spans="1:5">
      <c r="A13" s="58" t="s">
        <v>114</v>
      </c>
      <c r="B13" s="53" t="s">
        <v>112</v>
      </c>
      <c r="C13" s="59"/>
      <c r="E13" s="55"/>
    </row>
    <row r="14" spans="1:5" ht="25.5">
      <c r="A14" s="58" t="s">
        <v>109</v>
      </c>
      <c r="B14" s="67" t="s">
        <v>104</v>
      </c>
      <c r="C14" s="59"/>
    </row>
    <row r="15" spans="1:5" ht="38.25">
      <c r="A15" s="58" t="s">
        <v>103</v>
      </c>
      <c r="B15" s="67" t="s">
        <v>98</v>
      </c>
      <c r="C15" s="59"/>
    </row>
    <row r="16" spans="1:5" ht="25.5">
      <c r="A16" s="58" t="s">
        <v>95</v>
      </c>
      <c r="B16" s="53" t="s">
        <v>90</v>
      </c>
      <c r="C16" s="59"/>
    </row>
    <row r="17" spans="1:3" ht="38.25">
      <c r="A17" s="58" t="s">
        <v>88</v>
      </c>
      <c r="B17" s="53" t="s">
        <v>86</v>
      </c>
      <c r="C17" s="59"/>
    </row>
    <row r="18" spans="1:3">
      <c r="A18" s="58" t="s">
        <v>85</v>
      </c>
      <c r="B18" s="53" t="s">
        <v>245</v>
      </c>
      <c r="C18" s="59"/>
    </row>
    <row r="19" spans="1:3" ht="13.5" thickBot="1">
      <c r="A19" s="113" t="s">
        <v>288</v>
      </c>
      <c r="B19" s="114"/>
      <c r="C19" s="60"/>
    </row>
    <row r="20" spans="1:3" ht="22.5">
      <c r="A20" s="56" t="s">
        <v>205</v>
      </c>
      <c r="B20" s="66"/>
      <c r="C20" s="57" t="s">
        <v>284</v>
      </c>
    </row>
    <row r="21" spans="1:3">
      <c r="A21" s="111" t="s">
        <v>285</v>
      </c>
      <c r="B21" s="112"/>
      <c r="C21" s="59"/>
    </row>
    <row r="22" spans="1:3">
      <c r="A22" s="104" t="s">
        <v>246</v>
      </c>
      <c r="B22" s="53" t="s">
        <v>244</v>
      </c>
      <c r="C22" s="59"/>
    </row>
    <row r="23" spans="1:3">
      <c r="A23" s="104"/>
      <c r="B23" s="53" t="s">
        <v>84</v>
      </c>
      <c r="C23" s="59"/>
    </row>
    <row r="24" spans="1:3">
      <c r="A24" s="104"/>
      <c r="B24" s="53" t="s">
        <v>83</v>
      </c>
      <c r="C24" s="59"/>
    </row>
    <row r="25" spans="1:3">
      <c r="A25" s="104"/>
      <c r="B25" s="53" t="s">
        <v>82</v>
      </c>
      <c r="C25" s="59"/>
    </row>
    <row r="26" spans="1:3">
      <c r="A26" s="104"/>
      <c r="B26" s="53" t="s">
        <v>81</v>
      </c>
      <c r="C26" s="59"/>
    </row>
    <row r="27" spans="1:3">
      <c r="A27" s="104"/>
      <c r="B27" s="53" t="s">
        <v>80</v>
      </c>
      <c r="C27" s="59"/>
    </row>
    <row r="28" spans="1:3">
      <c r="A28" s="104"/>
      <c r="B28" s="68" t="s">
        <v>79</v>
      </c>
      <c r="C28" s="59"/>
    </row>
    <row r="29" spans="1:3">
      <c r="A29" s="104"/>
      <c r="B29" s="53" t="s">
        <v>78</v>
      </c>
      <c r="C29" s="59"/>
    </row>
    <row r="30" spans="1:3">
      <c r="A30" s="111" t="s">
        <v>286</v>
      </c>
      <c r="B30" s="112"/>
      <c r="C30" s="59"/>
    </row>
    <row r="31" spans="1:3">
      <c r="A31" s="105" t="s">
        <v>77</v>
      </c>
      <c r="B31" s="53" t="s">
        <v>76</v>
      </c>
      <c r="C31" s="59"/>
    </row>
    <row r="32" spans="1:3">
      <c r="A32" s="105"/>
      <c r="B32" s="53" t="s">
        <v>73</v>
      </c>
      <c r="C32" s="59"/>
    </row>
    <row r="33" spans="1:3">
      <c r="A33" s="105"/>
      <c r="B33" s="53" t="s">
        <v>72</v>
      </c>
      <c r="C33" s="59"/>
    </row>
    <row r="34" spans="1:3">
      <c r="A34" s="105"/>
      <c r="B34" s="53" t="s">
        <v>71</v>
      </c>
      <c r="C34" s="59"/>
    </row>
    <row r="35" spans="1:3">
      <c r="A35" s="105"/>
      <c r="B35" s="53" t="s">
        <v>70</v>
      </c>
      <c r="C35" s="59"/>
    </row>
    <row r="36" spans="1:3">
      <c r="A36" s="105"/>
      <c r="B36" s="53" t="s">
        <v>69</v>
      </c>
      <c r="C36" s="59"/>
    </row>
    <row r="37" spans="1:3">
      <c r="A37" s="105"/>
      <c r="B37" s="53" t="s">
        <v>68</v>
      </c>
      <c r="C37" s="59"/>
    </row>
    <row r="38" spans="1:3">
      <c r="A38" s="105"/>
      <c r="B38" s="53" t="s">
        <v>67</v>
      </c>
      <c r="C38" s="59"/>
    </row>
    <row r="39" spans="1:3">
      <c r="A39" s="105"/>
      <c r="B39" s="53" t="s">
        <v>66</v>
      </c>
      <c r="C39" s="59"/>
    </row>
    <row r="40" spans="1:3">
      <c r="A40" s="105"/>
      <c r="B40" s="53" t="s">
        <v>65</v>
      </c>
      <c r="C40" s="59"/>
    </row>
    <row r="41" spans="1:3">
      <c r="A41" s="105"/>
      <c r="B41" s="68" t="s">
        <v>209</v>
      </c>
      <c r="C41" s="59"/>
    </row>
    <row r="42" spans="1:3">
      <c r="A42" s="105"/>
      <c r="B42" s="68" t="s">
        <v>64</v>
      </c>
      <c r="C42" s="59"/>
    </row>
    <row r="43" spans="1:3">
      <c r="A43" s="105"/>
      <c r="B43" s="68" t="s">
        <v>63</v>
      </c>
      <c r="C43" s="59"/>
    </row>
    <row r="44" spans="1:3" ht="25.5">
      <c r="A44" s="105"/>
      <c r="B44" s="53" t="s">
        <v>62</v>
      </c>
      <c r="C44" s="59"/>
    </row>
    <row r="45" spans="1:3">
      <c r="A45" s="105"/>
      <c r="B45" s="53" t="s">
        <v>59</v>
      </c>
      <c r="C45" s="59"/>
    </row>
    <row r="46" spans="1:3">
      <c r="A46" s="105"/>
      <c r="B46" s="68" t="s">
        <v>57</v>
      </c>
      <c r="C46" s="59"/>
    </row>
    <row r="47" spans="1:3" ht="13.5" thickBot="1">
      <c r="A47" s="106"/>
      <c r="B47" s="65" t="s">
        <v>56</v>
      </c>
      <c r="C47" s="60"/>
    </row>
  </sheetData>
  <sheetProtection algorithmName="SHA-512" hashValue="ReNIRG6iDsXZjQNZ43oMHk4EGX0gy19PpnV7DEJqPOLpfwe3tnFTBuAP5xVPSAjKdpND0eYSihGzzwKtwG74Dw==" saltValue="OFQFI1NDF/4MscUa6e0T8A==" spinCount="100000" sheet="1" formatCells="0" formatColumns="0" formatRows="0"/>
  <protectedRanges>
    <protectedRange sqref="C1:C1048576" name="Диапазон1_1"/>
  </protectedRanges>
  <mergeCells count="8">
    <mergeCell ref="A3:B3"/>
    <mergeCell ref="A4:A5"/>
    <mergeCell ref="A6:B6"/>
    <mergeCell ref="A22:A29"/>
    <mergeCell ref="A31:A47"/>
    <mergeCell ref="A19:B19"/>
    <mergeCell ref="A21:B21"/>
    <mergeCell ref="A30:B30"/>
  </mergeCells>
  <conditionalFormatting sqref="C31:C47 C3:C29">
    <cfRule type="containsBlanks" dxfId="16" priority="3">
      <formula>LEN(TRIM(C3))=0</formula>
    </cfRule>
  </conditionalFormatting>
  <conditionalFormatting sqref="C4:C11">
    <cfRule type="containsText" dxfId="15" priority="4" operator="containsText" text="х">
      <formula>NOT(ISERROR(SEARCH("х",C4)))</formula>
    </cfRule>
  </conditionalFormatting>
  <conditionalFormatting sqref="C30">
    <cfRule type="containsBlanks" dxfId="14" priority="1">
      <formula>LEN(TRIM(C30))=0</formula>
    </cfRule>
  </conditionalFormatting>
  <pageMargins left="0.27559055118110237" right="0.19685039370078741" top="0.19685039370078741" bottom="0.3543307086614173" header="0.19685039370078741" footer="0.19685039370078741"/>
  <pageSetup scale="75" orientation="portrait"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5" operator="containsText" id="{23F88546-EED8-48EA-9467-B375CAEDFA2B}">
            <xm:f>NOT(ISERROR(SEARCH(х,C4)))</xm:f>
            <xm:f>х</xm:f>
            <x14:dxf>
              <font>
                <color theme="0" tint="-0.14996795556505021"/>
              </font>
            </x14:dxf>
          </x14:cfRule>
          <xm:sqref>C31:C47 C4:C29</xm:sqref>
        </x14:conditionalFormatting>
        <x14:conditionalFormatting xmlns:xm="http://schemas.microsoft.com/office/excel/2006/main">
          <x14:cfRule type="containsText" priority="2" operator="containsText" id="{10BF6AB2-6B6E-4F1B-B617-3FE4304954EB}">
            <xm:f>NOT(ISERROR(SEARCH(х,C30)))</xm:f>
            <xm:f>х</xm:f>
            <x14:dxf>
              <font>
                <color theme="0" tint="-0.14996795556505021"/>
              </font>
            </x14:dxf>
          </x14:cfRule>
          <xm:sqref>C30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12</vt:i4>
      </vt:variant>
    </vt:vector>
  </HeadingPairs>
  <TitlesOfParts>
    <vt:vector size="23" baseType="lpstr">
      <vt:lpstr>Документація</vt:lpstr>
      <vt:lpstr>Додаток 1</vt:lpstr>
      <vt:lpstr>ТЗ_Лот_1</vt:lpstr>
      <vt:lpstr>ТЗ_Лот_2</vt:lpstr>
      <vt:lpstr>ТЗ_Лот_3</vt:lpstr>
      <vt:lpstr>ТЗ_Лот_4</vt:lpstr>
      <vt:lpstr>ТЗ_Лот_5</vt:lpstr>
      <vt:lpstr>ТЗ_Лот_6</vt:lpstr>
      <vt:lpstr>ТЗ_Лот_7</vt:lpstr>
      <vt:lpstr>ТЗ_Лот_8</vt:lpstr>
      <vt:lpstr>ТЗ_Лот_9</vt:lpstr>
      <vt:lpstr>'Додаток 1'!Заголовки_для_друку</vt:lpstr>
      <vt:lpstr>'Додаток 1'!Область_друку</vt:lpstr>
      <vt:lpstr>Документація!Область_друку</vt:lpstr>
      <vt:lpstr>ТЗ_Лот_1!Область_друку</vt:lpstr>
      <vt:lpstr>ТЗ_Лот_2!Область_друку</vt:lpstr>
      <vt:lpstr>ТЗ_Лот_3!Область_друку</vt:lpstr>
      <vt:lpstr>ТЗ_Лот_4!Область_друку</vt:lpstr>
      <vt:lpstr>ТЗ_Лот_5!Область_друку</vt:lpstr>
      <vt:lpstr>ТЗ_Лот_6!Область_друку</vt:lpstr>
      <vt:lpstr>ТЗ_Лот_7!Область_друку</vt:lpstr>
      <vt:lpstr>ТЗ_Лот_8!Область_друку</vt:lpstr>
      <vt:lpstr>ТЗ_Лот_9!Область_друку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2024-10-10T10:36:58Z</dcterms:modified>
</cp:coreProperties>
</file>