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4889781A-1A18-454E-A0E8-E30C093FB012}" xr6:coauthVersionLast="36" xr6:coauthVersionMax="47" xr10:uidLastSave="{00000000-0000-0000-0000-000000000000}"/>
  <workbookProtection workbookAlgorithmName="SHA-512" workbookHashValue="d8c/hPqSO1xfRe1EzVOookv56RyG/+J6TuxTRTB0TKTRAxLAQabjD3fWKzCBBfMnz7svL0VTEE+UrgMZXgexLw==" workbookSaltValue="cg9NTIwGdQNMv9hAZnyizQ==" workbookSpinCount="100000" lockStructure="1"/>
  <bookViews>
    <workbookView xWindow="-120" yWindow="-120" windowWidth="29040" windowHeight="15840" tabRatio="739" xr2:uid="{00000000-000D-0000-FFFF-FFFF00000000}"/>
  </bookViews>
  <sheets>
    <sheet name="Документація" sheetId="2" r:id="rId1"/>
    <sheet name="Додаток 1" sheetId="3" r:id="rId2"/>
    <sheet name="Додаток 2" sheetId="6" r:id="rId3"/>
    <sheet name="Додаток 3" sheetId="4" r:id="rId4"/>
  </sheets>
  <definedNames>
    <definedName name="_xlnm._FilterDatabase" localSheetId="1" hidden="1">'Додаток 1'!#REF!</definedName>
    <definedName name="_xlnm._FilterDatabase" localSheetId="2" hidden="1">'Додаток 2'!$A$3:$E$87</definedName>
    <definedName name="_xlnm.Print_Titles" localSheetId="2">'Додаток 2'!$2:$3</definedName>
    <definedName name="_xlnm.Print_Area" localSheetId="1">'Додаток 1'!$A$1:$C$31</definedName>
    <definedName name="_xlnm.Print_Area" localSheetId="2">'Додаток 2'!$A$1:$E$87</definedName>
    <definedName name="_xlnm.Print_Area" localSheetId="3">'Додаток 3'!$A$1:$E$2</definedName>
    <definedName name="_xlnm.Print_Area" localSheetId="0">Документація!$A$1:$B$47</definedName>
  </definedNames>
  <calcPr calcId="191029"/>
</workbook>
</file>

<file path=xl/calcChain.xml><?xml version="1.0" encoding="utf-8"?>
<calcChain xmlns="http://schemas.openxmlformats.org/spreadsheetml/2006/main">
  <c r="E2" i="6" l="1"/>
  <c r="C28" i="3"/>
  <c r="B28" i="3" l="1"/>
  <c r="B25" i="3"/>
  <c r="B30" i="3"/>
  <c r="B29" i="3"/>
  <c r="B27" i="3"/>
  <c r="B26" i="3"/>
  <c r="E47" i="6"/>
  <c r="E48" i="6"/>
  <c r="E60" i="6"/>
  <c r="E18" i="6"/>
  <c r="E5" i="6"/>
  <c r="E4" i="6" s="1"/>
  <c r="C25" i="3" l="1"/>
  <c r="C31" i="3" l="1"/>
  <c r="C27" i="3"/>
  <c r="C26" i="3"/>
  <c r="C30" i="3"/>
  <c r="C29" i="3"/>
  <c r="B2" i="3" l="1"/>
  <c r="B1" i="3" l="1"/>
  <c r="D2" i="3" l="1"/>
  <c r="C1" i="3" s="1"/>
  <c r="D1" i="3"/>
</calcChain>
</file>

<file path=xl/sharedStrings.xml><?xml version="1.0" encoding="utf-8"?>
<sst xmlns="http://schemas.openxmlformats.org/spreadsheetml/2006/main" count="430" uniqueCount="156">
  <si>
    <t xml:space="preserve">До участі в процедурі закупівлі приймаються пропозиції від Учасників, які відповідають наступним вимогам: </t>
  </si>
  <si>
    <t>Документація процедури закупівлі</t>
  </si>
  <si>
    <t>Назва компанії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</si>
  <si>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</si>
  <si>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</si>
  <si>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</si>
  <si>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</si>
  <si>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</si>
  <si>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</si>
  <si>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</si>
  <si>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</si>
  <si>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</si>
  <si>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http://www.foxtrotgroup.com.ua/uk/tender.html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</si>
  <si>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</si>
  <si>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</si>
  <si>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2. Мають необхідне обладнання, кваліфікований персонал та досвід роботи в даному напрямку не менше 3 років.</t>
  </si>
  <si>
    <t>1. Предмет закупівлі</t>
  </si>
  <si>
    <t>2. Замовник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</si>
  <si>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</si>
  <si>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</si>
  <si>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2. Пропозиція не відповідає вимогам щодо предмету закупівлі.</t>
  </si>
  <si>
    <t>3. Внаслідок дії непереборної сили.</t>
  </si>
  <si>
    <t>Учасники процедури закупівлі на запит Замовника надають установчі та фінансові документи в електронному вигляді.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</si>
  <si>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</si>
  <si>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1. Учасник не відповідає кваліфікаційним критеріям;</t>
  </si>
  <si>
    <t>Замовник відхиляє пропозицію Учасника у разі, якщо:</t>
  </si>
  <si>
    <t>1. Ціна найкращої пропозиції перевищує бюджет закупівлі;</t>
  </si>
  <si>
    <t>2. Відсутня подальша потреба у закупівлі;</t>
  </si>
  <si>
    <t>Замовник має право відмінити закупівлю якщо:</t>
  </si>
  <si>
    <t>Критеріями оцінки та вибору переможця є:</t>
  </si>
  <si>
    <t>5. Кваліфікаційні критерії до Учасників</t>
  </si>
  <si>
    <t>4. Дата подання пропозиції та строк її дії</t>
  </si>
  <si>
    <t xml:space="preserve">6. Критерії оцінки пропозицій Учасників </t>
  </si>
  <si>
    <t>7. Переговори з Учасником</t>
  </si>
  <si>
    <t>8. Відхилення пропозиції Учасника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</si>
  <si>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</si>
  <si>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</si>
  <si>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</si>
  <si>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</si>
  <si>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Результати процедури закупівлі оприлюднюються у розділі "Закриті тендери" за посиланням:</t>
  </si>
  <si>
    <t>3. Склад та вимоги до оформлення пропозиції Учасника</t>
  </si>
  <si>
    <t>Склад пропозиції Учасника:</t>
  </si>
  <si>
    <t>Досвід роботи за напрямом предмету закупівлі, років</t>
  </si>
  <si>
    <t>Пропозиція Учасника подається в електронному вигляді на адресу:</t>
  </si>
  <si>
    <t>Платник ПДВ- так, ні</t>
  </si>
  <si>
    <t>Будь-які питання стосовно закупівлі Учасник має направляти на адресу Тендерного комітету:</t>
  </si>
  <si>
    <t>Група Компаній ФОКСТРОТ</t>
  </si>
  <si>
    <t>Публічне розкриття пропозицій не проводиться.</t>
  </si>
  <si>
    <t>Зазначити перелік відповідного обладнання, працівників відповідної кваліфікації</t>
  </si>
  <si>
    <t>• Комерційна пропозиція у форматі Додатку 1 в Excel;</t>
  </si>
  <si>
    <t>• Сканкопія комерційної пропозиції у форматі Додатку 1, що завірена підписом керівника та печаткою;</t>
  </si>
  <si>
    <t>• відповідність вимогам щодо предмету закупівлі;</t>
  </si>
  <si>
    <t>• строки виконання робіт;</t>
  </si>
  <si>
    <t>• Копії дозвільних документів / сертифікатів, які підтверджують право виконання робіт, що є предметом даної закупівлі, здійснення підприємницької діяльності відповідно до положень статуту Учасника;</t>
  </si>
  <si>
    <t>№ пп</t>
  </si>
  <si>
    <t>Найменування робіт та витрат</t>
  </si>
  <si>
    <t>Од. виміру</t>
  </si>
  <si>
    <t xml:space="preserve">Кількість </t>
  </si>
  <si>
    <t>Примітка</t>
  </si>
  <si>
    <r>
      <t xml:space="preserve">Тендерна пропозиція має бути зафіксована в гривнях до повного виконання зобов'язань по Договору. </t>
    </r>
    <r>
      <rPr>
        <i/>
        <sz val="10"/>
        <rFont val="Arial"/>
        <family val="2"/>
        <charset val="204"/>
      </rPr>
      <t>Підтвердити</t>
    </r>
  </si>
  <si>
    <r>
      <t xml:space="preserve">Запит комерційної пропозиції, детальна інформація та вимоги щодо предмету закупівлі зазначено в </t>
    </r>
    <r>
      <rPr>
        <u/>
        <sz val="10"/>
        <color rgb="FF3333CC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</si>
  <si>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t>tender-GKF@foxtrot.kiev.ua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</si>
  <si>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</si>
  <si>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•  Офіційний лист про відповідність учасника кваліфікаційним критеріям Замовника.</t>
  </si>
  <si>
    <t>Вказати основних клієнтів за напрямком даної закупівлі, тобто надати перелік аналогічних об’єктів</t>
  </si>
  <si>
    <t>Вказати строки виконання робіт, в календарних днях</t>
  </si>
  <si>
    <r>
      <t xml:space="preserve">Умови оплати: безготівкова оплата виконується протягом 5 банківських днів після надання Підрядником всіх бухгалтерських документів (акт виконаних робіт, видаткова накладна, зареєстрована податкова накладна). Можлива часткова попередня оплата. </t>
    </r>
    <r>
      <rPr>
        <i/>
        <sz val="10"/>
        <rFont val="Arial"/>
        <family val="2"/>
        <charset val="204"/>
      </rPr>
      <t>Підтвердити та вказати відсоток попередньої оплати.</t>
    </r>
  </si>
  <si>
    <t>Вказати гарантійний строк на обладнання / матеріали, місяців</t>
  </si>
  <si>
    <t>Вказати гарантійний строк на виконані роботи, місяців</t>
  </si>
  <si>
    <t>№</t>
  </si>
  <si>
    <t>Найменування матеріалів та робіт</t>
  </si>
  <si>
    <t xml:space="preserve">Вартість закупівлі, грн з ПДВ </t>
  </si>
  <si>
    <r>
      <t xml:space="preserve">Дефектні акти надано в </t>
    </r>
    <r>
      <rPr>
        <u/>
        <sz val="10"/>
        <color rgb="FF3333CC"/>
        <rFont val="Arial"/>
        <family val="2"/>
        <charset val="204"/>
      </rPr>
      <t>Додатку 3</t>
    </r>
    <r>
      <rPr>
        <sz val="10"/>
        <rFont val="Arial"/>
        <family val="2"/>
        <charset val="204"/>
      </rPr>
      <t>.</t>
    </r>
  </si>
  <si>
    <t>Розділ 1.Роботи</t>
  </si>
  <si>
    <t>Монтаж ел.котла, гідравлічне під’єднання</t>
  </si>
  <si>
    <t>шт</t>
  </si>
  <si>
    <t>Монтаж вузла системи опалення офісного приміщення</t>
  </si>
  <si>
    <t>Монтаж гідравлічного роздільника</t>
  </si>
  <si>
    <t xml:space="preserve"> Монтаж вузла підживлення системи опалення</t>
  </si>
  <si>
    <t>Ремонт системи опалення</t>
  </si>
  <si>
    <t>місць</t>
  </si>
  <si>
    <t>Заміна пожежних кранів</t>
  </si>
  <si>
    <t>Підключення до системи опалення</t>
  </si>
  <si>
    <t xml:space="preserve">  Демонтажні роботи</t>
  </si>
  <si>
    <t>комплект</t>
  </si>
  <si>
    <t>Гідравлічне випробування</t>
  </si>
  <si>
    <t>Пусконалагоджувальні роботи</t>
  </si>
  <si>
    <t>Транспортні витрати</t>
  </si>
  <si>
    <t>Розділ 2. Матеріали, обладнання</t>
  </si>
  <si>
    <t xml:space="preserve"> Циркуляційний насос A 110/180 XM</t>
  </si>
  <si>
    <t>Перехiд 2"Н*2"Н (нiкел)</t>
  </si>
  <si>
    <t xml:space="preserve"> Перехiд (фут) 1Н*3/4В (нiкел.) (К.т.)</t>
  </si>
  <si>
    <t xml:space="preserve"> Перехiд (фут) 2Н*1 1/4В (нiкел.) (К.т.)</t>
  </si>
  <si>
    <t xml:space="preserve"> Американка пр.1 1/4 (нiкел.) (К.т.)</t>
  </si>
  <si>
    <t>Американка пр. 2' (нiкел.) (К.т.)</t>
  </si>
  <si>
    <t>щт</t>
  </si>
  <si>
    <t>Американка пр.1' нiкель (1555N000606)</t>
  </si>
  <si>
    <t xml:space="preserve">Вiдвiд 33х2,5 (Ду 25)   </t>
  </si>
  <si>
    <t xml:space="preserve">Вiдвiд 57х3 (Ду 50)  </t>
  </si>
  <si>
    <t>Рiзьба коротка сталева 15</t>
  </si>
  <si>
    <t>Рiзьба коротка сталева 25</t>
  </si>
  <si>
    <t>Рiзьба коротка сталева 32</t>
  </si>
  <si>
    <t>Рiзьба коротка сталева 50</t>
  </si>
  <si>
    <t>Кран кульовий вод. з ручкою (Г-Г) 2' (2360R2809)</t>
  </si>
  <si>
    <t xml:space="preserve">Кран кульовий вод. з ручкою (Г-Ш) 1' (2361R2806)                                                          </t>
  </si>
  <si>
    <t>Зворотнiй клапан 1' з металевим штоком (3506G2806)</t>
  </si>
  <si>
    <t>Зворотнiй клапан 2' з металевим штоком (3505G2809)</t>
  </si>
  <si>
    <t>Фiльтр косий 1 1/4' (3670G2807)</t>
  </si>
  <si>
    <t>Фiльтр косий 2' (3670G2809)</t>
  </si>
  <si>
    <t xml:space="preserve">Клапан змішувач триходовий Afriso (контроль температури системи опалення)    </t>
  </si>
  <si>
    <t>Вузел підживлення системи опалення автоматичний</t>
  </si>
  <si>
    <t>Труби сталь (ДУ 50; ДУ32; ДУ 25; ДУ20; ДУ15)</t>
  </si>
  <si>
    <t xml:space="preserve">Монтажний комплект системи опалення   </t>
  </si>
  <si>
    <t xml:space="preserve">Кран ПК-50 кутовий 90 ° (вн-зовн)   </t>
  </si>
  <si>
    <t xml:space="preserve">Витратні матеріали </t>
  </si>
  <si>
    <t>Котел електричний Tenko ППКЕ 36 380 (серія «Преміум Плюс» ( Поставка Замовника)</t>
  </si>
  <si>
    <t>на монтаж 3-х електрокотлів (36кВт) та гідравлічне під'єднання до системи опалення у приміщенні топкової 1 за адресою: місто Харків, вул. Вернадського, 2</t>
  </si>
  <si>
    <t>на монтаж електрокотла (24 кВт) та гідравлічне приєднання до системи опалення в приміщенні топкової 2 за адресою: місто Харків, вул. Вернадського, 2</t>
  </si>
  <si>
    <t>Дефектний акт 2</t>
  </si>
  <si>
    <t>Дефектний акт 1</t>
  </si>
  <si>
    <t xml:space="preserve"> Монтаж колектора на два вихода</t>
  </si>
  <si>
    <t xml:space="preserve"> Гідравлічний роздільник на 50 кВт</t>
  </si>
  <si>
    <t xml:space="preserve"> Колектор комбінований 2 вихіда Dn 50 </t>
  </si>
  <si>
    <t>tender-1132@foxtrot.ua</t>
  </si>
  <si>
    <t>Котел електричний Tenko ППКЕ 24 380 (серія «Преміум Плюс» ( Поставка Замовника)</t>
  </si>
  <si>
    <t>Додаток 3. Дефектні акти</t>
  </si>
  <si>
    <t>Демонтажні роботи</t>
  </si>
  <si>
    <t>Монтаж колектора на три вихода</t>
  </si>
  <si>
    <t>Монтаж вузла підживлення системи опалення</t>
  </si>
  <si>
    <t>Циркуляційний насос A 110/180 XM</t>
  </si>
  <si>
    <t>Гідравлічний роздільник на 150 кВт</t>
  </si>
  <si>
    <t>Колектор комбінований 3 вихіда Dn 50 4</t>
  </si>
  <si>
    <t>Перехiд (фут) 1Н*3/4В (нiкел.) (К.т.)</t>
  </si>
  <si>
    <t>Перехiд (фут) 2Н*1 1/4В (нiкел.) (К.т.)</t>
  </si>
  <si>
    <t>Американка пр.1 1/4 (нiкел.) (К.т.)</t>
  </si>
  <si>
    <t>Вартість, грн з ПДВ</t>
  </si>
  <si>
    <t>Роботи</t>
  </si>
  <si>
    <t>Матеріали, обладнання</t>
  </si>
  <si>
    <t>Розділ 1</t>
  </si>
  <si>
    <t>Розділ 2</t>
  </si>
  <si>
    <t>Додатки 1-5 є невід'ємними частинами даної документації процедури закупівлі.</t>
  </si>
  <si>
    <t>Монтаж 3-х електрокотлів (36кВт) та гідравлічне під'єднання до системи опалення у приміщенні топкової 1</t>
  </si>
  <si>
    <t>Монтаж електрокотла (24 кВт) та гідравлічне приєднання до системи опалення в приміщенні топкової 2</t>
  </si>
  <si>
    <t>План Топкових 1 і 2 надано в Додатках 4 та 5</t>
  </si>
  <si>
    <r>
      <t xml:space="preserve">Список матеріалів, обладнання та монтажних робіт згідно з планом  влаштування топкових 1 та 2 надано в </t>
    </r>
    <r>
      <rPr>
        <u/>
        <sz val="10"/>
        <color rgb="FF3333CC"/>
        <rFont val="Arial"/>
        <family val="2"/>
        <charset val="204"/>
      </rPr>
      <t>Додатку 2</t>
    </r>
    <r>
      <rPr>
        <sz val="10"/>
        <rFont val="Arial"/>
        <family val="2"/>
        <charset val="204"/>
      </rPr>
      <t>.</t>
    </r>
  </si>
  <si>
    <t>• Детальний кошторис вартості матеріалів, обладнання та монтажних робіт відповідно до Додатку 2;</t>
  </si>
  <si>
    <t>•  Сертифікати відповідності на враховані в пропозиції матеріали та обладнання.</t>
  </si>
  <si>
    <t>3. Мають документальне підтвердження досвіду виконання аналогічних договорів.</t>
  </si>
  <si>
    <t>• мінімальна вартість пропозиції;</t>
  </si>
  <si>
    <t>• гарантійний термін на виконані роботи.</t>
  </si>
  <si>
    <t>Умови Договору мають відповідати акцептованій пропозиції Учасника. Проект Договору підряду додається</t>
  </si>
  <si>
    <t>• Лист у довільній формі про прийняття умов Договору підряду в редакції Замовника або Протокол розбіжностей до Договору.</t>
  </si>
  <si>
    <t>Метою закупівлі є забезпечення теплопостачання громадської будівлі.</t>
  </si>
  <si>
    <t>Підтвердити готовність підписання договору в редакції Замовника</t>
  </si>
  <si>
    <t>Котел електричний Tenko ППКЕ 24 380 (серія «Преміум Плюс» (Поставка Замовника)</t>
  </si>
  <si>
    <t xml:space="preserve">Монтаж електрокотлів та гідравлічне приєднання до системи опалення громадської будівлі в приміщенні, що розташоване за адресою: м. Харків, вул. Вернадського,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</si>
</sst>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\ _₴_-;\-* #,##0.00\ _₴_-;_-* &quot;-&quot;??\ _₴_-;_-@_-"/>
    <numFmt numFmtId="164" formatCode="_-* #,##0.00_р_._-;\-* #,##0.00_р_._-;_-* &quot;-&quot;??_р_._-;_-@_-"/>
    <numFmt numFmtId="165" formatCode="[$-FC22]d\ mmmm\ yyyy&quot; р.&quot;;@"/>
    <numFmt numFmtId="166" formatCode="#,##0_ ;[Red]\-#,##0\ "/>
    <numFmt numFmtId="167" formatCode="_-* #,##0\ _г_р_н_._-;\-* #,##0\ _г_р_н_._-;_-* &quot;-&quot;\ _г_р_н_._-;_-@_-"/>
    <numFmt numFmtId="168" formatCode="_-* #,##0.00\ _г_р_н_._-;\-* #,##0.00\ _г_р_н_._-;_-* &quot;-&quot;??\ _г_р_н_._-;_-@_-"/>
    <numFmt numFmtId="169" formatCode="_-* #,##0\ &quot;грн.&quot;_-;\-* #,##0\ &quot;грн.&quot;_-;_-* &quot;-&quot;\ &quot;грн.&quot;_-;_-@_-"/>
    <numFmt numFmtId="170" formatCode="_-* #,##0.00\ &quot;грн.&quot;_-;\-* #,##0.00\ &quot;грн.&quot;_-;_-* &quot;-&quot;??\ &quot;грн.&quot;_-;_-@_-"/>
    <numFmt numFmtId="171" formatCode="#,##0;[Red]\-#,##0;;&quot;Error: Entry must be a number&quot;"/>
    <numFmt numFmtId="172" formatCode="#,##0;\(#,##0\)"/>
    <numFmt numFmtId="173" formatCode="[=0]\ &quot;0%&quot;;;0.00%"/>
    <numFmt numFmtId="174" formatCode="[=0]&quot; 0%&quot;;[&lt;0]General;0.00%"/>
    <numFmt numFmtId="175" formatCode="#,##0;\-#,##0;;&quot;Agency Cost&quot;"/>
    <numFmt numFmtId="176" formatCode="[=0]\ &quot;0.000&quot;;;0.000"/>
    <numFmt numFmtId="177" formatCode="[=0]&quot; 0.000&quot;;[&lt;0]General;0.000"/>
    <numFmt numFmtId="178" formatCode="_-* #,##0.00&quot;р.&quot;_-;\-* #,##0.00&quot;р.&quot;_-;_-* \-??&quot;р.&quot;_-;_-@_-"/>
    <numFmt numFmtId="179" formatCode="[$-419]d\ mmm\ yy;@"/>
  </numFmts>
  <fonts count="3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7030A0"/>
      <name val="Arial"/>
      <family val="2"/>
      <charset val="204"/>
    </font>
    <font>
      <i/>
      <sz val="10"/>
      <name val="Arial"/>
      <family val="2"/>
      <charset val="204"/>
    </font>
    <font>
      <u/>
      <sz val="10"/>
      <color rgb="FF3333CC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0"/>
      <name val="Arial"/>
      <family val="2"/>
      <charset val="204"/>
    </font>
    <font>
      <i/>
      <sz val="10"/>
      <color theme="1"/>
      <name val="Arial"/>
      <family val="2"/>
      <charset val="204"/>
    </font>
    <font>
      <sz val="8"/>
      <color rgb="FFC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55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164" fontId="2" fillId="0" borderId="0" applyFont="0" applyFill="0" applyBorder="0" applyAlignment="0" applyProtection="0"/>
    <xf numFmtId="0" fontId="8" fillId="0" borderId="0"/>
    <xf numFmtId="37" fontId="9" fillId="3" borderId="6">
      <protection hidden="1"/>
    </xf>
    <xf numFmtId="37" fontId="7" fillId="4" borderId="6">
      <protection hidden="1"/>
    </xf>
    <xf numFmtId="37" fontId="7" fillId="4" borderId="6">
      <protection hidden="1"/>
    </xf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37" fontId="9" fillId="5" borderId="0" applyNumberFormat="0" applyBorder="0" applyAlignment="0">
      <alignment horizontal="center"/>
      <protection hidden="1"/>
    </xf>
    <xf numFmtId="0" fontId="7" fillId="6" borderId="0" applyNumberFormat="0" applyBorder="0" applyAlignment="0">
      <protection hidden="1"/>
    </xf>
    <xf numFmtId="171" fontId="9" fillId="7" borderId="6">
      <alignment horizontal="right"/>
      <protection locked="0"/>
    </xf>
    <xf numFmtId="171" fontId="7" fillId="8" borderId="6">
      <alignment horizontal="right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37" fontId="9" fillId="7" borderId="3" applyNumberFormat="0" applyBorder="0">
      <alignment horizontal="left"/>
      <protection locked="0"/>
    </xf>
    <xf numFmtId="0" fontId="7" fillId="8" borderId="0" applyNumberFormat="0" applyBorder="0">
      <alignment horizontal="left"/>
      <protection locked="0"/>
    </xf>
    <xf numFmtId="172" fontId="12" fillId="0" borderId="0">
      <alignment horizontal="left"/>
    </xf>
    <xf numFmtId="172" fontId="13" fillId="0" borderId="0">
      <alignment horizontal="left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37" fontId="9" fillId="9" borderId="7">
      <alignment horizontal="center" vertical="center"/>
      <protection hidden="1"/>
    </xf>
    <xf numFmtId="37" fontId="7" fillId="10" borderId="7">
      <alignment horizontal="center" vertical="center"/>
      <protection hidden="1"/>
    </xf>
    <xf numFmtId="37" fontId="7" fillId="10" borderId="7">
      <alignment horizontal="center" vertical="center"/>
      <protection hidden="1"/>
    </xf>
    <xf numFmtId="173" fontId="16" fillId="9" borderId="6">
      <alignment horizontal="right"/>
      <protection locked="0"/>
    </xf>
    <xf numFmtId="174" fontId="17" fillId="10" borderId="6">
      <alignment horizontal="right"/>
      <protection locked="0"/>
    </xf>
    <xf numFmtId="37" fontId="16" fillId="3" borderId="6">
      <alignment vertical="center"/>
      <protection hidden="1"/>
    </xf>
    <xf numFmtId="37" fontId="17" fillId="4" borderId="6">
      <alignment vertical="center"/>
      <protection hidden="1"/>
    </xf>
    <xf numFmtId="37" fontId="17" fillId="4" borderId="6">
      <alignment vertical="center"/>
      <protection hidden="1"/>
    </xf>
    <xf numFmtId="38" fontId="9" fillId="0" borderId="8"/>
    <xf numFmtId="38" fontId="7" fillId="0" borderId="8"/>
    <xf numFmtId="38" fontId="7" fillId="0" borderId="8"/>
    <xf numFmtId="0" fontId="18" fillId="0" borderId="0"/>
    <xf numFmtId="37" fontId="9" fillId="9" borderId="7">
      <alignment vertical="center"/>
      <protection hidden="1"/>
    </xf>
    <xf numFmtId="37" fontId="7" fillId="10" borderId="7">
      <alignment vertical="center"/>
      <protection hidden="1"/>
    </xf>
    <xf numFmtId="37" fontId="7" fillId="10" borderId="7">
      <alignment vertical="center"/>
      <protection hidden="1"/>
    </xf>
    <xf numFmtId="175" fontId="9" fillId="3" borderId="6">
      <alignment horizontal="right"/>
      <protection hidden="1"/>
    </xf>
    <xf numFmtId="175" fontId="7" fillId="4" borderId="6">
      <alignment horizontal="right"/>
      <protection hidden="1"/>
    </xf>
    <xf numFmtId="175" fontId="9" fillId="7" borderId="6">
      <alignment horizontal="right"/>
      <protection locked="0"/>
    </xf>
    <xf numFmtId="175" fontId="7" fillId="8" borderId="6">
      <alignment horizontal="right"/>
      <protection locked="0"/>
    </xf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9" fillId="0" borderId="0"/>
    <xf numFmtId="38" fontId="16" fillId="11" borderId="6">
      <alignment vertical="center"/>
      <protection locked="0"/>
    </xf>
    <xf numFmtId="38" fontId="17" fillId="4" borderId="6">
      <alignment vertical="center"/>
      <protection locked="0"/>
    </xf>
    <xf numFmtId="38" fontId="17" fillId="4" borderId="6">
      <alignment vertical="center"/>
      <protection locked="0"/>
    </xf>
    <xf numFmtId="39" fontId="16" fillId="0" borderId="9">
      <alignment horizontal="center" vertical="center"/>
      <protection hidden="1"/>
    </xf>
    <xf numFmtId="39" fontId="17" fillId="0" borderId="9">
      <alignment horizontal="center" vertical="center"/>
      <protection hidden="1"/>
    </xf>
    <xf numFmtId="39" fontId="17" fillId="0" borderId="9">
      <alignment horizontal="center" vertical="center"/>
      <protection hidden="1"/>
    </xf>
    <xf numFmtId="176" fontId="16" fillId="11" borderId="6">
      <alignment vertical="center"/>
      <protection locked="0"/>
    </xf>
    <xf numFmtId="177" fontId="17" fillId="4" borderId="6">
      <alignment vertical="center"/>
      <protection locked="0"/>
    </xf>
    <xf numFmtId="37" fontId="9" fillId="3" borderId="6">
      <alignment horizontal="center"/>
      <protection hidden="1"/>
    </xf>
    <xf numFmtId="37" fontId="7" fillId="4" borderId="6">
      <alignment horizontal="center"/>
      <protection hidden="1"/>
    </xf>
    <xf numFmtId="37" fontId="7" fillId="4" borderId="6">
      <alignment horizontal="center"/>
      <protection hidden="1"/>
    </xf>
    <xf numFmtId="38" fontId="9" fillId="0" borderId="10">
      <alignment vertical="center"/>
      <protection locked="0"/>
    </xf>
    <xf numFmtId="38" fontId="7" fillId="0" borderId="11">
      <alignment vertical="center"/>
      <protection locked="0"/>
    </xf>
    <xf numFmtId="38" fontId="7" fillId="0" borderId="11">
      <alignment vertical="center"/>
      <protection locked="0"/>
    </xf>
    <xf numFmtId="38" fontId="16" fillId="3" borderId="6">
      <alignment horizontal="center" vertical="center"/>
      <protection hidden="1"/>
    </xf>
    <xf numFmtId="38" fontId="17" fillId="4" borderId="6">
      <alignment horizontal="center" vertical="center"/>
      <protection hidden="1"/>
    </xf>
    <xf numFmtId="38" fontId="17" fillId="4" borderId="6">
      <alignment horizontal="center" vertical="center"/>
      <protection hidden="1"/>
    </xf>
    <xf numFmtId="38" fontId="20" fillId="3" borderId="12">
      <alignment vertical="center"/>
      <protection hidden="1"/>
    </xf>
    <xf numFmtId="38" fontId="21" fillId="4" borderId="12">
      <alignment vertical="center"/>
      <protection hidden="1"/>
    </xf>
    <xf numFmtId="38" fontId="21" fillId="4" borderId="12">
      <alignment vertical="center"/>
      <protection hidden="1"/>
    </xf>
    <xf numFmtId="178" fontId="7" fillId="0" borderId="0" applyFill="0" applyBorder="0" applyAlignment="0" applyProtection="0"/>
    <xf numFmtId="178" fontId="7" fillId="0" borderId="0" applyFill="0" applyBorder="0" applyAlignment="0" applyProtection="0"/>
    <xf numFmtId="178" fontId="7" fillId="0" borderId="0" applyFill="0" applyBorder="0" applyAlignment="0" applyProtection="0"/>
    <xf numFmtId="178" fontId="7" fillId="0" borderId="0" applyFill="0" applyBorder="0" applyAlignment="0" applyProtection="0"/>
    <xf numFmtId="0" fontId="22" fillId="0" borderId="0">
      <alignment horizontal="centerContinuous" vertical="center"/>
    </xf>
    <xf numFmtId="0" fontId="22" fillId="0" borderId="0">
      <alignment horizontal="center" vertical="center"/>
    </xf>
    <xf numFmtId="0" fontId="23" fillId="0" borderId="0"/>
    <xf numFmtId="0" fontId="10" fillId="0" borderId="0"/>
    <xf numFmtId="0" fontId="10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10" fillId="0" borderId="0"/>
    <xf numFmtId="0" fontId="6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38" fontId="19" fillId="0" borderId="0" applyFont="0" applyFill="0" applyBorder="0" applyAlignment="0" applyProtection="0"/>
    <xf numFmtId="3" fontId="24" fillId="0" borderId="2" applyFont="0" applyFill="0" applyBorder="0" applyAlignment="0" applyProtection="0">
      <alignment horizontal="center" vertical="center"/>
      <protection locked="0"/>
    </xf>
    <xf numFmtId="3" fontId="7" fillId="0" borderId="0" applyFill="0" applyBorder="0" applyAlignment="0" applyProtection="0"/>
    <xf numFmtId="40" fontId="19" fillId="0" borderId="0" applyFont="0" applyFill="0" applyBorder="0" applyAlignment="0" applyProtection="0"/>
    <xf numFmtId="0" fontId="16" fillId="0" borderId="2">
      <alignment horizontal="centerContinuous" vertical="center" wrapText="1"/>
    </xf>
    <xf numFmtId="0" fontId="17" fillId="0" borderId="9">
      <alignment horizontal="center" vertical="center" wrapText="1"/>
    </xf>
  </cellStyleXfs>
  <cellXfs count="84">
    <xf numFmtId="0" fontId="0" fillId="0" borderId="0" xfId="0"/>
    <xf numFmtId="0" fontId="26" fillId="2" borderId="0" xfId="0" applyFont="1" applyFill="1"/>
    <xf numFmtId="0" fontId="26" fillId="2" borderId="0" xfId="0" applyFont="1" applyFill="1" applyAlignment="1">
      <alignment vertical="center" wrapText="1"/>
    </xf>
    <xf numFmtId="49" fontId="27" fillId="2" borderId="0" xfId="0" applyNumberFormat="1" applyFont="1" applyFill="1" applyBorder="1" applyAlignment="1" applyProtection="1">
      <alignment horizontal="center" vertical="center" wrapText="1"/>
    </xf>
    <xf numFmtId="0" fontId="26" fillId="2" borderId="0" xfId="0" applyFont="1" applyFill="1" applyAlignment="1">
      <alignment vertical="center"/>
    </xf>
    <xf numFmtId="179" fontId="27" fillId="2" borderId="0" xfId="0" applyNumberFormat="1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>
      <alignment vertical="top"/>
    </xf>
    <xf numFmtId="0" fontId="26" fillId="2" borderId="5" xfId="0" applyFont="1" applyFill="1" applyBorder="1" applyAlignment="1">
      <alignment horizontal="left" vertical="top" wrapText="1" indent="1"/>
    </xf>
    <xf numFmtId="0" fontId="7" fillId="2" borderId="5" xfId="0" applyFont="1" applyFill="1" applyBorder="1" applyAlignment="1">
      <alignment horizontal="left" vertical="top" wrapText="1" indent="1"/>
    </xf>
    <xf numFmtId="0" fontId="26" fillId="2" borderId="5" xfId="0" applyFont="1" applyFill="1" applyBorder="1" applyAlignment="1">
      <alignment horizontal="left" vertical="top" wrapText="1" indent="2"/>
    </xf>
    <xf numFmtId="0" fontId="7" fillId="2" borderId="5" xfId="0" applyFont="1" applyFill="1" applyBorder="1" applyAlignment="1">
      <alignment horizontal="left" vertical="top" wrapText="1" indent="2"/>
    </xf>
    <xf numFmtId="0" fontId="25" fillId="2" borderId="0" xfId="0" applyFont="1" applyFill="1"/>
    <xf numFmtId="0" fontId="21" fillId="2" borderId="4" xfId="0" applyFont="1" applyFill="1" applyBorder="1" applyAlignment="1">
      <alignment horizontal="left" vertical="top" wrapText="1" indent="1"/>
    </xf>
    <xf numFmtId="0" fontId="29" fillId="2" borderId="5" xfId="1" applyFont="1" applyFill="1" applyBorder="1" applyAlignment="1">
      <alignment horizontal="left" vertical="top" wrapText="1" indent="1"/>
    </xf>
    <xf numFmtId="0" fontId="26" fillId="2" borderId="4" xfId="0" applyFont="1" applyFill="1" applyBorder="1" applyAlignment="1">
      <alignment horizontal="left" vertical="top" wrapText="1" indent="1"/>
    </xf>
    <xf numFmtId="0" fontId="28" fillId="2" borderId="5" xfId="0" applyFont="1" applyFill="1" applyBorder="1" applyAlignment="1">
      <alignment horizontal="left" vertical="top" wrapText="1" indent="1"/>
    </xf>
    <xf numFmtId="0" fontId="32" fillId="2" borderId="5" xfId="0" applyFont="1" applyFill="1" applyBorder="1" applyAlignment="1">
      <alignment horizontal="left" vertical="top" wrapText="1" indent="1"/>
    </xf>
    <xf numFmtId="165" fontId="21" fillId="2" borderId="4" xfId="0" applyNumberFormat="1" applyFont="1" applyFill="1" applyBorder="1" applyAlignment="1">
      <alignment horizontal="left" vertical="top" wrapText="1" indent="1"/>
    </xf>
    <xf numFmtId="0" fontId="7" fillId="2" borderId="3" xfId="0" applyFont="1" applyFill="1" applyBorder="1" applyAlignment="1">
      <alignment horizontal="left" vertical="top" wrapText="1" indent="1"/>
    </xf>
    <xf numFmtId="0" fontId="7" fillId="2" borderId="4" xfId="0" applyFont="1" applyFill="1" applyBorder="1" applyAlignment="1">
      <alignment horizontal="left" vertical="top" wrapText="1" indent="1"/>
    </xf>
    <xf numFmtId="0" fontId="7" fillId="2" borderId="5" xfId="0" applyFont="1" applyFill="1" applyBorder="1" applyAlignment="1">
      <alignment horizontal="left" vertical="top" wrapText="1" indent="3"/>
    </xf>
    <xf numFmtId="0" fontId="7" fillId="2" borderId="2" xfId="0" applyFont="1" applyFill="1" applyBorder="1" applyAlignment="1">
      <alignment horizontal="left" vertical="top" wrapText="1" indent="1"/>
    </xf>
    <xf numFmtId="0" fontId="26" fillId="2" borderId="5" xfId="0" applyFont="1" applyFill="1" applyBorder="1" applyAlignment="1">
      <alignment horizontal="left" vertical="top" wrapText="1" indent="3"/>
    </xf>
    <xf numFmtId="0" fontId="26" fillId="2" borderId="3" xfId="0" applyFont="1" applyFill="1" applyBorder="1" applyAlignment="1">
      <alignment horizontal="left" vertical="top" wrapText="1" indent="3"/>
    </xf>
    <xf numFmtId="0" fontId="26" fillId="2" borderId="2" xfId="0" applyFont="1" applyFill="1" applyBorder="1" applyAlignment="1">
      <alignment horizontal="left" vertical="top" wrapText="1" indent="1"/>
    </xf>
    <xf numFmtId="0" fontId="30" fillId="2" borderId="3" xfId="1" applyFont="1" applyFill="1" applyBorder="1" applyAlignment="1">
      <alignment horizontal="left" vertical="top" wrapText="1" indent="1"/>
    </xf>
    <xf numFmtId="0" fontId="26" fillId="2" borderId="0" xfId="0" applyFont="1" applyFill="1" applyBorder="1" applyAlignment="1">
      <alignment horizontal="left" vertical="top" indent="1"/>
    </xf>
    <xf numFmtId="0" fontId="31" fillId="2" borderId="3" xfId="0" applyFont="1" applyFill="1" applyBorder="1" applyAlignment="1">
      <alignment horizontal="left" vertical="top" wrapText="1" indent="1"/>
    </xf>
    <xf numFmtId="0" fontId="31" fillId="2" borderId="5" xfId="0" applyFont="1" applyFill="1" applyBorder="1" applyAlignment="1">
      <alignment horizontal="left" vertical="top" wrapText="1" indent="1"/>
    </xf>
    <xf numFmtId="0" fontId="25" fillId="2" borderId="2" xfId="0" applyFont="1" applyFill="1" applyBorder="1" applyAlignment="1">
      <alignment horizontal="left" vertical="top" wrapText="1" indent="1"/>
    </xf>
    <xf numFmtId="0" fontId="25" fillId="2" borderId="1" xfId="0" applyFont="1" applyFill="1" applyBorder="1" applyAlignment="1">
      <alignment horizontal="left" vertical="top" indent="1"/>
    </xf>
    <xf numFmtId="0" fontId="33" fillId="2" borderId="0" xfId="0" applyFont="1" applyFill="1" applyBorder="1" applyAlignment="1" applyProtection="1">
      <alignment horizontal="left" vertical="center"/>
    </xf>
    <xf numFmtId="0" fontId="26" fillId="2" borderId="0" xfId="0" applyFont="1" applyFill="1" applyAlignment="1">
      <alignment vertical="top" wrapText="1"/>
    </xf>
    <xf numFmtId="0" fontId="26" fillId="2" borderId="0" xfId="0" applyFont="1" applyFill="1" applyAlignment="1">
      <alignment horizontal="left" vertical="center" wrapText="1" indent="1"/>
    </xf>
    <xf numFmtId="0" fontId="26" fillId="2" borderId="0" xfId="0" applyFont="1" applyFill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top" wrapText="1"/>
    </xf>
    <xf numFmtId="164" fontId="26" fillId="2" borderId="13" xfId="2" applyFont="1" applyFill="1" applyBorder="1" applyAlignment="1">
      <alignment horizontal="center" vertical="top" wrapText="1"/>
    </xf>
    <xf numFmtId="1" fontId="26" fillId="2" borderId="13" xfId="0" applyNumberFormat="1" applyFont="1" applyFill="1" applyBorder="1" applyAlignment="1">
      <alignment horizontal="left" vertical="top" wrapText="1" indent="1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right" vertical="center"/>
    </xf>
    <xf numFmtId="1" fontId="7" fillId="2" borderId="0" xfId="0" applyNumberFormat="1" applyFont="1" applyFill="1"/>
    <xf numFmtId="0" fontId="7" fillId="2" borderId="0" xfId="0" applyFont="1" applyFill="1"/>
    <xf numFmtId="1" fontId="7" fillId="2" borderId="0" xfId="2" applyNumberFormat="1" applyFont="1" applyFill="1" applyAlignment="1">
      <alignment vertical="top"/>
    </xf>
    <xf numFmtId="0" fontId="7" fillId="2" borderId="0" xfId="0" applyFont="1" applyFill="1" applyAlignment="1">
      <alignment horizontal="center" vertical="top"/>
    </xf>
    <xf numFmtId="0" fontId="26" fillId="2" borderId="14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0" fontId="7" fillId="2" borderId="15" xfId="3" applyFont="1" applyFill="1" applyBorder="1" applyAlignment="1">
      <alignment wrapText="1"/>
    </xf>
    <xf numFmtId="1" fontId="26" fillId="2" borderId="13" xfId="0" applyNumberFormat="1" applyFont="1" applyFill="1" applyBorder="1" applyAlignment="1">
      <alignment horizontal="center" vertical="top" wrapText="1"/>
    </xf>
    <xf numFmtId="164" fontId="25" fillId="2" borderId="0" xfId="2" applyFont="1" applyFill="1" applyBorder="1" applyAlignment="1">
      <alignment horizontal="center" vertical="center"/>
    </xf>
    <xf numFmtId="49" fontId="26" fillId="2" borderId="15" xfId="0" applyNumberFormat="1" applyFont="1" applyFill="1" applyBorder="1" applyAlignment="1">
      <alignment horizontal="left" vertical="center" wrapText="1"/>
    </xf>
    <xf numFmtId="49" fontId="26" fillId="2" borderId="13" xfId="0" applyNumberFormat="1" applyFont="1" applyFill="1" applyBorder="1" applyAlignment="1">
      <alignment horizontal="left" vertical="center" wrapText="1"/>
    </xf>
    <xf numFmtId="166" fontId="26" fillId="2" borderId="13" xfId="2" applyNumberFormat="1" applyFont="1" applyFill="1" applyBorder="1" applyAlignment="1">
      <alignment horizontal="left" vertical="top" wrapText="1"/>
    </xf>
    <xf numFmtId="49" fontId="26" fillId="2" borderId="13" xfId="0" applyNumberFormat="1" applyFont="1" applyFill="1" applyBorder="1" applyAlignment="1">
      <alignment horizontal="left" vertical="top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5" fillId="2" borderId="13" xfId="0" applyNumberFormat="1" applyFont="1" applyFill="1" applyBorder="1" applyAlignment="1">
      <alignment horizontal="center" vertical="center" wrapText="1"/>
    </xf>
    <xf numFmtId="1" fontId="25" fillId="2" borderId="14" xfId="0" applyNumberFormat="1" applyFont="1" applyFill="1" applyBorder="1" applyAlignment="1">
      <alignment vertical="top" wrapText="1"/>
    </xf>
    <xf numFmtId="1" fontId="25" fillId="2" borderId="15" xfId="0" applyNumberFormat="1" applyFont="1" applyFill="1" applyBorder="1" applyAlignment="1">
      <alignment vertical="top" wrapText="1"/>
    </xf>
    <xf numFmtId="0" fontId="25" fillId="2" borderId="4" xfId="0" applyFont="1" applyFill="1" applyBorder="1" applyAlignment="1">
      <alignment horizontal="left" vertical="top" wrapText="1" indent="1"/>
    </xf>
    <xf numFmtId="0" fontId="25" fillId="2" borderId="5" xfId="0" applyFont="1" applyFill="1" applyBorder="1" applyAlignment="1">
      <alignment horizontal="left" vertical="top" wrapText="1" indent="1"/>
    </xf>
    <xf numFmtId="0" fontId="7" fillId="2" borderId="5" xfId="0" quotePrefix="1" applyFont="1" applyFill="1" applyBorder="1" applyAlignment="1">
      <alignment horizontal="left" vertical="top" wrapText="1" indent="2"/>
    </xf>
    <xf numFmtId="0" fontId="30" fillId="2" borderId="5" xfId="1" applyFont="1" applyFill="1" applyBorder="1" applyAlignment="1">
      <alignment horizontal="left" vertical="top" wrapText="1" indent="1"/>
    </xf>
    <xf numFmtId="0" fontId="21" fillId="2" borderId="13" xfId="0" applyFont="1" applyFill="1" applyBorder="1" applyAlignment="1" applyProtection="1">
      <alignment vertical="center" wrapText="1"/>
      <protection locked="0"/>
    </xf>
    <xf numFmtId="43" fontId="26" fillId="2" borderId="13" xfId="0" applyNumberFormat="1" applyFont="1" applyFill="1" applyBorder="1" applyAlignment="1">
      <alignment horizontal="center" vertical="top" wrapText="1"/>
    </xf>
    <xf numFmtId="0" fontId="26" fillId="2" borderId="13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vertical="center" wrapText="1"/>
    </xf>
    <xf numFmtId="0" fontId="26" fillId="2" borderId="13" xfId="0" applyFont="1" applyFill="1" applyBorder="1" applyAlignment="1">
      <alignment vertical="center" wrapText="1"/>
    </xf>
    <xf numFmtId="0" fontId="26" fillId="2" borderId="1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1" fontId="7" fillId="2" borderId="13" xfId="2" applyNumberFormat="1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1" fontId="7" fillId="2" borderId="13" xfId="2" applyNumberFormat="1" applyFont="1" applyFill="1" applyBorder="1" applyAlignment="1" applyProtection="1">
      <alignment horizontal="left" vertical="top" wrapText="1"/>
      <protection locked="0"/>
    </xf>
    <xf numFmtId="0" fontId="7" fillId="2" borderId="13" xfId="0" applyFont="1" applyFill="1" applyBorder="1" applyAlignment="1" applyProtection="1">
      <alignment horizontal="left" vertical="top" wrapText="1"/>
      <protection locked="0"/>
    </xf>
    <xf numFmtId="0" fontId="26" fillId="2" borderId="13" xfId="0" applyFont="1" applyFill="1" applyBorder="1" applyAlignment="1">
      <alignment horizontal="left" vertical="top" wrapText="1"/>
    </xf>
    <xf numFmtId="0" fontId="25" fillId="2" borderId="4" xfId="0" applyFont="1" applyFill="1" applyBorder="1" applyAlignment="1">
      <alignment horizontal="left" vertical="top" wrapText="1" indent="1"/>
    </xf>
    <xf numFmtId="0" fontId="25" fillId="2" borderId="5" xfId="0" applyFont="1" applyFill="1" applyBorder="1" applyAlignment="1">
      <alignment horizontal="left" vertical="top" wrapText="1" indent="1"/>
    </xf>
    <xf numFmtId="0" fontId="25" fillId="2" borderId="3" xfId="0" applyFont="1" applyFill="1" applyBorder="1" applyAlignment="1">
      <alignment horizontal="left" vertical="top" wrapText="1" indent="1"/>
    </xf>
    <xf numFmtId="1" fontId="7" fillId="2" borderId="14" xfId="2" applyNumberFormat="1" applyFont="1" applyFill="1" applyBorder="1" applyAlignment="1">
      <alignment horizontal="center" vertical="top"/>
    </xf>
    <xf numFmtId="1" fontId="7" fillId="2" borderId="16" xfId="2" applyNumberFormat="1" applyFont="1" applyFill="1" applyBorder="1" applyAlignment="1">
      <alignment horizontal="center" vertical="top"/>
    </xf>
    <xf numFmtId="0" fontId="25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/>
    </xf>
  </cellXfs>
  <cellStyles count="155">
    <cellStyle name="2.Жирный" xfId="9" xr:uid="{00000000-0005-0000-0000-000000000000}"/>
    <cellStyle name="Calculation Cell" xfId="10" xr:uid="{00000000-0005-0000-0000-000001000000}"/>
    <cellStyle name="Calculation Cell 2" xfId="11" xr:uid="{00000000-0005-0000-0000-000002000000}"/>
    <cellStyle name="Calculation Cell 2 2" xfId="12" xr:uid="{00000000-0005-0000-0000-000003000000}"/>
    <cellStyle name="Comma [0]_Budget_адреска на Левобережке_12.08.05" xfId="13" xr:uid="{00000000-0005-0000-0000-000004000000}"/>
    <cellStyle name="Comma_Budget_адреска на Левобережке_12.08.05" xfId="14" xr:uid="{00000000-0005-0000-0000-000005000000}"/>
    <cellStyle name="Currency [0]_Budget_адреска на Левобережке_12.08.05" xfId="15" xr:uid="{00000000-0005-0000-0000-000006000000}"/>
    <cellStyle name="Currency_Budget_адреска на Левобережке_12.08.05" xfId="16" xr:uid="{00000000-0005-0000-0000-000007000000}"/>
    <cellStyle name="Double-Click cell" xfId="17" xr:uid="{00000000-0005-0000-0000-000008000000}"/>
    <cellStyle name="Double-Click cell 2" xfId="18" xr:uid="{00000000-0005-0000-0000-000009000000}"/>
    <cellStyle name="Entry cell" xfId="19" xr:uid="{00000000-0005-0000-0000-00000A000000}"/>
    <cellStyle name="Entry cell 2" xfId="20" xr:uid="{00000000-0005-0000-0000-00000B000000}"/>
    <cellStyle name="Excel Built-in Normal" xfId="21" xr:uid="{00000000-0005-0000-0000-00000C000000}"/>
    <cellStyle name="Excel Built-in Normal 1" xfId="22" xr:uid="{00000000-0005-0000-0000-00000D000000}"/>
    <cellStyle name="Excel Built-in Normal 1 2" xfId="23" xr:uid="{00000000-0005-0000-0000-00000E000000}"/>
    <cellStyle name="Excel Built-in Normal 1 2 2" xfId="24" xr:uid="{00000000-0005-0000-0000-00000F000000}"/>
    <cellStyle name="Excel Built-in Normal 1 3" xfId="25" xr:uid="{00000000-0005-0000-0000-000010000000}"/>
    <cellStyle name="Excel Built-in Normal 2" xfId="26" xr:uid="{00000000-0005-0000-0000-000011000000}"/>
    <cellStyle name="Excel Built-in Normal 2 2" xfId="27" xr:uid="{00000000-0005-0000-0000-000012000000}"/>
    <cellStyle name="Excel Built-in Normal 3" xfId="28" xr:uid="{00000000-0005-0000-0000-000013000000}"/>
    <cellStyle name="Followed Hyperlink_Copy of Levoberegka_PR_05.09.05" xfId="29" xr:uid="{00000000-0005-0000-0000-000014000000}"/>
    <cellStyle name="Front Sheet" xfId="30" xr:uid="{00000000-0005-0000-0000-000015000000}"/>
    <cellStyle name="Front Sheet 2" xfId="31" xr:uid="{00000000-0005-0000-0000-000016000000}"/>
    <cellStyle name="Heads" xfId="32" xr:uid="{00000000-0005-0000-0000-000017000000}"/>
    <cellStyle name="Heads 2" xfId="33" xr:uid="{00000000-0005-0000-0000-000018000000}"/>
    <cellStyle name="Hyperlink_! FINAL Total budget_BOARDS 3x6_FoxMart" xfId="34" xr:uid="{00000000-0005-0000-0000-000019000000}"/>
    <cellStyle name="Iau?iue_CHARPRIC" xfId="35" xr:uid="{00000000-0005-0000-0000-00001A000000}"/>
    <cellStyle name="Mark-up/W Days" xfId="36" xr:uid="{00000000-0005-0000-0000-00001B000000}"/>
    <cellStyle name="Mark-up/W Days 2" xfId="37" xr:uid="{00000000-0005-0000-0000-00001C000000}"/>
    <cellStyle name="Mark-up/W Days 2 2" xfId="38" xr:uid="{00000000-0005-0000-0000-00001D000000}"/>
    <cellStyle name="NIC % cell" xfId="39" xr:uid="{00000000-0005-0000-0000-00001E000000}"/>
    <cellStyle name="NIC % cell 2" xfId="40" xr:uid="{00000000-0005-0000-0000-00001F000000}"/>
    <cellStyle name="NIC Calculation Cell" xfId="41" xr:uid="{00000000-0005-0000-0000-000020000000}"/>
    <cellStyle name="NIC Calculation Cell 2" xfId="42" xr:uid="{00000000-0005-0000-0000-000021000000}"/>
    <cellStyle name="NIC Calculation Cell 2 2" xfId="43" xr:uid="{00000000-0005-0000-0000-000022000000}"/>
    <cellStyle name="Non-entry Cell" xfId="44" xr:uid="{00000000-0005-0000-0000-000023000000}"/>
    <cellStyle name="Non-entry Cell 2" xfId="45" xr:uid="{00000000-0005-0000-0000-000024000000}"/>
    <cellStyle name="Non-entry Cell 2 2" xfId="46" xr:uid="{00000000-0005-0000-0000-000025000000}"/>
    <cellStyle name="Normal_! FINAL Total budget_BOARDS 3x6_FoxMart" xfId="47" xr:uid="{00000000-0005-0000-0000-000026000000}"/>
    <cellStyle name="Optional cell" xfId="48" xr:uid="{00000000-0005-0000-0000-000027000000}"/>
    <cellStyle name="Optional cell 2" xfId="49" xr:uid="{00000000-0005-0000-0000-000028000000}"/>
    <cellStyle name="Optional cell 2 2" xfId="50" xr:uid="{00000000-0005-0000-0000-000029000000}"/>
    <cellStyle name="Orig Calc Cell" xfId="51" xr:uid="{00000000-0005-0000-0000-00002A000000}"/>
    <cellStyle name="Orig Calc Cell 2" xfId="52" xr:uid="{00000000-0005-0000-0000-00002B000000}"/>
    <cellStyle name="Orig Entry cell" xfId="53" xr:uid="{00000000-0005-0000-0000-00002C000000}"/>
    <cellStyle name="Orig Entry cell 2" xfId="54" xr:uid="{00000000-0005-0000-0000-00002D000000}"/>
    <cellStyle name="Ouny?e [0]_CHARPRIC" xfId="55" xr:uid="{00000000-0005-0000-0000-00002E000000}"/>
    <cellStyle name="Ouny?e_CHARPRIC" xfId="56" xr:uid="{00000000-0005-0000-0000-00002F000000}"/>
    <cellStyle name="Standard_Pst_98 Arbeitsmappe" xfId="57" xr:uid="{00000000-0005-0000-0000-000030000000}"/>
    <cellStyle name="Stock entry cell" xfId="58" xr:uid="{00000000-0005-0000-0000-000031000000}"/>
    <cellStyle name="Stock entry cell 2" xfId="59" xr:uid="{00000000-0005-0000-0000-000032000000}"/>
    <cellStyle name="Stock entry cell 2 2" xfId="60" xr:uid="{00000000-0005-0000-0000-000033000000}"/>
    <cellStyle name="Stock feet/metres" xfId="61" xr:uid="{00000000-0005-0000-0000-000034000000}"/>
    <cellStyle name="Stock feet/metres 2" xfId="62" xr:uid="{00000000-0005-0000-0000-000035000000}"/>
    <cellStyle name="Stock feet/metres 2 2" xfId="63" xr:uid="{00000000-0005-0000-0000-000036000000}"/>
    <cellStyle name="Stock rate entry cell" xfId="64" xr:uid="{00000000-0005-0000-0000-000037000000}"/>
    <cellStyle name="Stock rate entry cell 2" xfId="65" xr:uid="{00000000-0005-0000-0000-000038000000}"/>
    <cellStyle name="Text Calculation Cell" xfId="66" xr:uid="{00000000-0005-0000-0000-000039000000}"/>
    <cellStyle name="Text Calculation Cell 2" xfId="67" xr:uid="{00000000-0005-0000-0000-00003A000000}"/>
    <cellStyle name="Text Calculation Cell 2 2" xfId="68" xr:uid="{00000000-0005-0000-0000-00003B000000}"/>
    <cellStyle name="Text entry cell" xfId="69" xr:uid="{00000000-0005-0000-0000-00003C000000}"/>
    <cellStyle name="Text entry cell 2" xfId="70" xr:uid="{00000000-0005-0000-0000-00003D000000}"/>
    <cellStyle name="Text entry cell 2 2" xfId="71" xr:uid="{00000000-0005-0000-0000-00003E000000}"/>
    <cellStyle name="Text Unit Cell" xfId="72" xr:uid="{00000000-0005-0000-0000-00003F000000}"/>
    <cellStyle name="Text Unit Cell 2" xfId="73" xr:uid="{00000000-0005-0000-0000-000040000000}"/>
    <cellStyle name="Text Unit Cell 2 2" xfId="74" xr:uid="{00000000-0005-0000-0000-000041000000}"/>
    <cellStyle name="Total" xfId="75" xr:uid="{00000000-0005-0000-0000-000042000000}"/>
    <cellStyle name="Total 2" xfId="76" xr:uid="{00000000-0005-0000-0000-000043000000}"/>
    <cellStyle name="Total 2 2" xfId="77" xr:uid="{00000000-0005-0000-0000-000044000000}"/>
    <cellStyle name="Гіперпосилання" xfId="1" builtinId="8"/>
    <cellStyle name="Денежный 2" xfId="78" xr:uid="{00000000-0005-0000-0000-000046000000}"/>
    <cellStyle name="Денежный 3" xfId="79" xr:uid="{00000000-0005-0000-0000-000047000000}"/>
    <cellStyle name="Денежный 4" xfId="80" xr:uid="{00000000-0005-0000-0000-000048000000}"/>
    <cellStyle name="Денежный 5" xfId="81" xr:uid="{00000000-0005-0000-0000-000049000000}"/>
    <cellStyle name="Заголовок" xfId="82" xr:uid="{00000000-0005-0000-0000-00004A000000}"/>
    <cellStyle name="Заголовок 1 2" xfId="83" xr:uid="{00000000-0005-0000-0000-00004B000000}"/>
    <cellStyle name="Звичайний" xfId="0" builtinId="0"/>
    <cellStyle name="Личный" xfId="84" xr:uid="{00000000-0005-0000-0000-00004C000000}"/>
    <cellStyle name="Обычный 10" xfId="85" xr:uid="{00000000-0005-0000-0000-00004E000000}"/>
    <cellStyle name="Обычный 10 2" xfId="86" xr:uid="{00000000-0005-0000-0000-00004F000000}"/>
    <cellStyle name="Обычный 11" xfId="87" xr:uid="{00000000-0005-0000-0000-000050000000}"/>
    <cellStyle name="Обычный 12" xfId="88" xr:uid="{00000000-0005-0000-0000-000051000000}"/>
    <cellStyle name="Обычный 13" xfId="89" xr:uid="{00000000-0005-0000-0000-000052000000}"/>
    <cellStyle name="Обычный 14" xfId="90" xr:uid="{00000000-0005-0000-0000-000053000000}"/>
    <cellStyle name="Обычный 15" xfId="91" xr:uid="{00000000-0005-0000-0000-000054000000}"/>
    <cellStyle name="Обычный 15 2" xfId="92" xr:uid="{00000000-0005-0000-0000-000055000000}"/>
    <cellStyle name="Обычный 16" xfId="93" xr:uid="{00000000-0005-0000-0000-000056000000}"/>
    <cellStyle name="Обычный 17" xfId="94" xr:uid="{00000000-0005-0000-0000-000057000000}"/>
    <cellStyle name="Обычный 18" xfId="95" xr:uid="{00000000-0005-0000-0000-000058000000}"/>
    <cellStyle name="Обычный 19" xfId="96" xr:uid="{00000000-0005-0000-0000-000059000000}"/>
    <cellStyle name="Обычный 2" xfId="4" xr:uid="{00000000-0005-0000-0000-00005A000000}"/>
    <cellStyle name="Обычный 2 10" xfId="97" xr:uid="{00000000-0005-0000-0000-00005B000000}"/>
    <cellStyle name="Обычный 2 2" xfId="98" xr:uid="{00000000-0005-0000-0000-00005C000000}"/>
    <cellStyle name="Обычный 2 2 2" xfId="99" xr:uid="{00000000-0005-0000-0000-00005D000000}"/>
    <cellStyle name="Обычный 2 2 2 10" xfId="100" xr:uid="{00000000-0005-0000-0000-00005E000000}"/>
    <cellStyle name="Обычный 2 2 2 2" xfId="101" xr:uid="{00000000-0005-0000-0000-00005F000000}"/>
    <cellStyle name="Обычный 2 2 2 2 2" xfId="102" xr:uid="{00000000-0005-0000-0000-000060000000}"/>
    <cellStyle name="Обычный 2 2 2 2 2 2" xfId="103" xr:uid="{00000000-0005-0000-0000-000061000000}"/>
    <cellStyle name="Обычный 2 2 2 2 3" xfId="104" xr:uid="{00000000-0005-0000-0000-000062000000}"/>
    <cellStyle name="Обычный 2 2 2 2 4" xfId="105" xr:uid="{00000000-0005-0000-0000-000063000000}"/>
    <cellStyle name="Обычный 2 2 2 2 5" xfId="106" xr:uid="{00000000-0005-0000-0000-000064000000}"/>
    <cellStyle name="Обычный 2 2 2 2 6" xfId="107" xr:uid="{00000000-0005-0000-0000-000065000000}"/>
    <cellStyle name="Обычный 2 2 2 2 7" xfId="108" xr:uid="{00000000-0005-0000-0000-000066000000}"/>
    <cellStyle name="Обычный 2 2 2 3" xfId="109" xr:uid="{00000000-0005-0000-0000-000067000000}"/>
    <cellStyle name="Обычный 2 2 2 4" xfId="110" xr:uid="{00000000-0005-0000-0000-000068000000}"/>
    <cellStyle name="Обычный 2 2 2 5" xfId="111" xr:uid="{00000000-0005-0000-0000-000069000000}"/>
    <cellStyle name="Обычный 2 2 2 6" xfId="112" xr:uid="{00000000-0005-0000-0000-00006A000000}"/>
    <cellStyle name="Обычный 2 2 2 7" xfId="113" xr:uid="{00000000-0005-0000-0000-00006B000000}"/>
    <cellStyle name="Обычный 2 2 2 8" xfId="114" xr:uid="{00000000-0005-0000-0000-00006C000000}"/>
    <cellStyle name="Обычный 2 2 2 9" xfId="115" xr:uid="{00000000-0005-0000-0000-00006D000000}"/>
    <cellStyle name="Обычный 2 2 3" xfId="116" xr:uid="{00000000-0005-0000-0000-00006E000000}"/>
    <cellStyle name="Обычный 2 2 4" xfId="117" xr:uid="{00000000-0005-0000-0000-00006F000000}"/>
    <cellStyle name="Обычный 2 2 5" xfId="118" xr:uid="{00000000-0005-0000-0000-000070000000}"/>
    <cellStyle name="Обычный 2 2 6" xfId="119" xr:uid="{00000000-0005-0000-0000-000071000000}"/>
    <cellStyle name="Обычный 2 2 7" xfId="120" xr:uid="{00000000-0005-0000-0000-000072000000}"/>
    <cellStyle name="Обычный 2 3" xfId="121" xr:uid="{00000000-0005-0000-0000-000073000000}"/>
    <cellStyle name="Обычный 2 4" xfId="122" xr:uid="{00000000-0005-0000-0000-000074000000}"/>
    <cellStyle name="Обычный 2 5" xfId="123" xr:uid="{00000000-0005-0000-0000-000075000000}"/>
    <cellStyle name="Обычный 2 6" xfId="124" xr:uid="{00000000-0005-0000-0000-000076000000}"/>
    <cellStyle name="Обычный 2 7" xfId="125" xr:uid="{00000000-0005-0000-0000-000077000000}"/>
    <cellStyle name="Обычный 2 8" xfId="126" xr:uid="{00000000-0005-0000-0000-000078000000}"/>
    <cellStyle name="Обычный 2 9" xfId="127" xr:uid="{00000000-0005-0000-0000-000079000000}"/>
    <cellStyle name="Обычный 20" xfId="128" xr:uid="{00000000-0005-0000-0000-00007A000000}"/>
    <cellStyle name="Обычный 24" xfId="129" xr:uid="{00000000-0005-0000-0000-00007B000000}"/>
    <cellStyle name="Обычный 24 2" xfId="130" xr:uid="{00000000-0005-0000-0000-00007C000000}"/>
    <cellStyle name="Обычный 3" xfId="6" xr:uid="{00000000-0005-0000-0000-00007D000000}"/>
    <cellStyle name="Обычный 3 2" xfId="7" xr:uid="{00000000-0005-0000-0000-00007E000000}"/>
    <cellStyle name="Обычный 3 3" xfId="131" xr:uid="{00000000-0005-0000-0000-00007F000000}"/>
    <cellStyle name="Обычный 4" xfId="132" xr:uid="{00000000-0005-0000-0000-000080000000}"/>
    <cellStyle name="Обычный 4 2" xfId="133" xr:uid="{00000000-0005-0000-0000-000081000000}"/>
    <cellStyle name="Обычный 5" xfId="134" xr:uid="{00000000-0005-0000-0000-000082000000}"/>
    <cellStyle name="Обычный 5 2" xfId="135" xr:uid="{00000000-0005-0000-0000-000083000000}"/>
    <cellStyle name="Обычный 5 3" xfId="136" xr:uid="{00000000-0005-0000-0000-000084000000}"/>
    <cellStyle name="Обычный 5 4" xfId="137" xr:uid="{00000000-0005-0000-0000-000085000000}"/>
    <cellStyle name="Обычный 6" xfId="138" xr:uid="{00000000-0005-0000-0000-000086000000}"/>
    <cellStyle name="Обычный 6 13" xfId="139" xr:uid="{00000000-0005-0000-0000-000087000000}"/>
    <cellStyle name="Обычный 6 2" xfId="140" xr:uid="{00000000-0005-0000-0000-000088000000}"/>
    <cellStyle name="Обычный 6 2 2" xfId="141" xr:uid="{00000000-0005-0000-0000-000089000000}"/>
    <cellStyle name="Обычный 7" xfId="142" xr:uid="{00000000-0005-0000-0000-00008A000000}"/>
    <cellStyle name="Обычный 7 2" xfId="143" xr:uid="{00000000-0005-0000-0000-00008B000000}"/>
    <cellStyle name="Обычный 8" xfId="144" xr:uid="{00000000-0005-0000-0000-00008C000000}"/>
    <cellStyle name="Обычный 8 2" xfId="145" xr:uid="{00000000-0005-0000-0000-00008D000000}"/>
    <cellStyle name="Обычный 9" xfId="146" xr:uid="{00000000-0005-0000-0000-00008E000000}"/>
    <cellStyle name="Обычный 9 2" xfId="147" xr:uid="{00000000-0005-0000-0000-00008F000000}"/>
    <cellStyle name="Обычный_1.3. Шаблон спецификации" xfId="3" xr:uid="{00000000-0005-0000-0000-000090000000}"/>
    <cellStyle name="Стиль 1" xfId="5" xr:uid="{00000000-0005-0000-0000-000091000000}"/>
    <cellStyle name="Стиль 1 2" xfId="148" xr:uid="{00000000-0005-0000-0000-000092000000}"/>
    <cellStyle name="Тысячи [0]_CHARPRIC" xfId="149" xr:uid="{00000000-0005-0000-0000-000093000000}"/>
    <cellStyle name="Тысячи(0)" xfId="150" xr:uid="{00000000-0005-0000-0000-000094000000}"/>
    <cellStyle name="Тысячи(0) 2" xfId="151" xr:uid="{00000000-0005-0000-0000-000095000000}"/>
    <cellStyle name="Тысячи_CHARPRIC" xfId="152" xr:uid="{00000000-0005-0000-0000-000096000000}"/>
    <cellStyle name="Упаковка" xfId="153" xr:uid="{00000000-0005-0000-0000-000097000000}"/>
    <cellStyle name="Упаковка 2" xfId="154" xr:uid="{00000000-0005-0000-0000-000098000000}"/>
    <cellStyle name="Финансовый 2" xfId="8" xr:uid="{00000000-0005-0000-0000-00009A000000}"/>
    <cellStyle name="Фінансовий" xfId="2" builtinId="3"/>
  </cellStyles>
  <dxfs count="6">
    <dxf>
      <font>
        <color theme="0" tint="-0.1499679555650502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33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mailto:tender-1132@foxtrot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7"/>
  <sheetViews>
    <sheetView showGridLines="0" showZeros="0" tabSelected="1" defaultGridColor="0" colorId="22" zoomScaleNormal="100" workbookViewId="0">
      <pane ySplit="1" topLeftCell="A2" activePane="bottomLeft" state="frozen"/>
      <selection activeCell="B3" sqref="B3"/>
      <selection pane="bottomLeft" activeCell="B2" sqref="B2"/>
    </sheetView>
  </sheetViews>
  <sheetFormatPr defaultColWidth="7.85546875" defaultRowHeight="12.75"/>
  <cols>
    <col min="1" max="1" width="33.5703125" style="26" customWidth="1"/>
    <col min="2" max="2" width="81" style="26" customWidth="1"/>
    <col min="3" max="3" width="58.7109375" style="6" customWidth="1"/>
    <col min="4" max="16384" width="7.85546875" style="6"/>
  </cols>
  <sheetData>
    <row r="1" spans="1:2" ht="12.75" customHeight="1">
      <c r="A1" s="30" t="s">
        <v>1</v>
      </c>
      <c r="B1" s="30"/>
    </row>
    <row r="2" spans="1:2" ht="38.25">
      <c r="A2" s="77" t="s">
        <v>16</v>
      </c>
      <c r="B2" s="12" t="s">
        <v>155</v>
      </c>
    </row>
    <row r="3" spans="1:2">
      <c r="A3" s="78"/>
      <c r="B3" s="8" t="s">
        <v>152</v>
      </c>
    </row>
    <row r="4" spans="1:2" ht="25.5">
      <c r="A4" s="78"/>
      <c r="B4" s="8" t="s">
        <v>60</v>
      </c>
    </row>
    <row r="5" spans="1:2" ht="25.5">
      <c r="A5" s="78"/>
      <c r="B5" s="8" t="s">
        <v>144</v>
      </c>
    </row>
    <row r="6" spans="1:2">
      <c r="A6" s="78"/>
      <c r="B6" s="8" t="s">
        <v>72</v>
      </c>
    </row>
    <row r="7" spans="1:2">
      <c r="A7" s="78"/>
      <c r="B7" s="8" t="s">
        <v>143</v>
      </c>
    </row>
    <row r="8" spans="1:2" ht="15" customHeight="1">
      <c r="A8" s="79"/>
      <c r="B8" s="8" t="s">
        <v>140</v>
      </c>
    </row>
    <row r="9" spans="1:2">
      <c r="A9" s="77" t="s">
        <v>17</v>
      </c>
      <c r="B9" s="12" t="s">
        <v>46</v>
      </c>
    </row>
    <row r="10" spans="1:2" ht="25.5">
      <c r="A10" s="78"/>
      <c r="B10" s="7" t="s">
        <v>45</v>
      </c>
    </row>
    <row r="11" spans="1:2">
      <c r="A11" s="79"/>
      <c r="B11" s="13" t="s">
        <v>61</v>
      </c>
    </row>
    <row r="12" spans="1:2">
      <c r="A12" s="77" t="s">
        <v>40</v>
      </c>
      <c r="B12" s="14" t="s">
        <v>43</v>
      </c>
    </row>
    <row r="13" spans="1:2">
      <c r="A13" s="78"/>
      <c r="B13" s="61" t="s">
        <v>123</v>
      </c>
    </row>
    <row r="14" spans="1:2">
      <c r="A14" s="78"/>
      <c r="B14" s="7" t="s">
        <v>41</v>
      </c>
    </row>
    <row r="15" spans="1:2">
      <c r="A15" s="78"/>
      <c r="B15" s="9" t="s">
        <v>49</v>
      </c>
    </row>
    <row r="16" spans="1:2" ht="25.5">
      <c r="A16" s="78"/>
      <c r="B16" s="9" t="s">
        <v>50</v>
      </c>
    </row>
    <row r="17" spans="1:2" ht="25.5">
      <c r="A17" s="78"/>
      <c r="B17" s="9" t="s">
        <v>145</v>
      </c>
    </row>
    <row r="18" spans="1:2">
      <c r="A18" s="78"/>
      <c r="B18" s="9" t="s">
        <v>146</v>
      </c>
    </row>
    <row r="19" spans="1:2">
      <c r="A19" s="78"/>
      <c r="B19" s="9" t="s">
        <v>63</v>
      </c>
    </row>
    <row r="20" spans="1:2" ht="38.25">
      <c r="A20" s="78"/>
      <c r="B20" s="10" t="s">
        <v>53</v>
      </c>
    </row>
    <row r="21" spans="1:2" ht="25.5">
      <c r="A21" s="78"/>
      <c r="B21" s="60" t="s">
        <v>151</v>
      </c>
    </row>
    <row r="22" spans="1:2">
      <c r="A22" s="78"/>
      <c r="B22" s="15" t="s">
        <v>18</v>
      </c>
    </row>
    <row r="23" spans="1:2">
      <c r="A23" s="27">
        <v>10</v>
      </c>
      <c r="B23" s="16" t="s">
        <v>19</v>
      </c>
    </row>
    <row r="24" spans="1:2">
      <c r="A24" s="77" t="s">
        <v>31</v>
      </c>
      <c r="B24" s="17">
        <v>45560</v>
      </c>
    </row>
    <row r="25" spans="1:2">
      <c r="A25" s="78"/>
      <c r="B25" s="7" t="s">
        <v>47</v>
      </c>
    </row>
    <row r="26" spans="1:2" ht="29.45" customHeight="1">
      <c r="A26" s="79"/>
      <c r="B26" s="18" t="s">
        <v>13</v>
      </c>
    </row>
    <row r="27" spans="1:2" ht="25.5">
      <c r="A27" s="58" t="s">
        <v>30</v>
      </c>
      <c r="B27" s="14" t="s">
        <v>0</v>
      </c>
    </row>
    <row r="28" spans="1:2" ht="38.25">
      <c r="A28" s="59"/>
      <c r="B28" s="9" t="s">
        <v>62</v>
      </c>
    </row>
    <row r="29" spans="1:2" ht="25.5">
      <c r="A29" s="59"/>
      <c r="B29" s="9" t="s">
        <v>15</v>
      </c>
    </row>
    <row r="30" spans="1:2">
      <c r="A30" s="28"/>
      <c r="B30" s="10" t="s">
        <v>147</v>
      </c>
    </row>
    <row r="31" spans="1:2">
      <c r="A31" s="77" t="s">
        <v>32</v>
      </c>
      <c r="B31" s="19" t="s">
        <v>29</v>
      </c>
    </row>
    <row r="32" spans="1:2">
      <c r="A32" s="78"/>
      <c r="B32" s="20" t="s">
        <v>51</v>
      </c>
    </row>
    <row r="33" spans="1:2">
      <c r="A33" s="78"/>
      <c r="B33" s="20" t="s">
        <v>52</v>
      </c>
    </row>
    <row r="34" spans="1:2">
      <c r="A34" s="78"/>
      <c r="B34" s="20" t="s">
        <v>148</v>
      </c>
    </row>
    <row r="35" spans="1:2">
      <c r="A35" s="79"/>
      <c r="B35" s="20" t="s">
        <v>149</v>
      </c>
    </row>
    <row r="36" spans="1:2" ht="38.25">
      <c r="A36" s="29" t="s">
        <v>33</v>
      </c>
      <c r="B36" s="21" t="s">
        <v>23</v>
      </c>
    </row>
    <row r="37" spans="1:2">
      <c r="A37" s="77" t="s">
        <v>34</v>
      </c>
      <c r="B37" s="14" t="s">
        <v>25</v>
      </c>
    </row>
    <row r="38" spans="1:2">
      <c r="A38" s="78"/>
      <c r="B38" s="22" t="s">
        <v>24</v>
      </c>
    </row>
    <row r="39" spans="1:2">
      <c r="A39" s="79"/>
      <c r="B39" s="22" t="s">
        <v>20</v>
      </c>
    </row>
    <row r="40" spans="1:2">
      <c r="A40" s="77" t="s">
        <v>35</v>
      </c>
      <c r="B40" s="14" t="s">
        <v>28</v>
      </c>
    </row>
    <row r="41" spans="1:2">
      <c r="A41" s="78"/>
      <c r="B41" s="22" t="s">
        <v>26</v>
      </c>
    </row>
    <row r="42" spans="1:2">
      <c r="A42" s="78"/>
      <c r="B42" s="22" t="s">
        <v>27</v>
      </c>
    </row>
    <row r="43" spans="1:2">
      <c r="A43" s="79"/>
      <c r="B43" s="23" t="s">
        <v>21</v>
      </c>
    </row>
    <row r="44" spans="1:2" ht="25.5">
      <c r="A44" s="58" t="s">
        <v>36</v>
      </c>
      <c r="B44" s="24" t="s">
        <v>22</v>
      </c>
    </row>
    <row r="45" spans="1:2" ht="25.5">
      <c r="A45" s="77" t="s">
        <v>37</v>
      </c>
      <c r="B45" s="7" t="s">
        <v>39</v>
      </c>
    </row>
    <row r="46" spans="1:2">
      <c r="A46" s="79"/>
      <c r="B46" s="25" t="s">
        <v>12</v>
      </c>
    </row>
    <row r="47" spans="1:2" ht="25.5">
      <c r="A47" s="29" t="s">
        <v>38</v>
      </c>
      <c r="B47" s="18" t="s">
        <v>150</v>
      </c>
    </row>
  </sheetData>
  <mergeCells count="8">
    <mergeCell ref="A2:A8"/>
    <mergeCell ref="A40:A43"/>
    <mergeCell ref="A45:A46"/>
    <mergeCell ref="A37:A39"/>
    <mergeCell ref="A9:A11"/>
    <mergeCell ref="A31:A35"/>
    <mergeCell ref="A24:A26"/>
    <mergeCell ref="A12:A22"/>
  </mergeCells>
  <conditionalFormatting sqref="B24">
    <cfRule type="containsBlanks" dxfId="5" priority="1">
      <formula>LEN(TRIM(B24))=0</formula>
    </cfRule>
  </conditionalFormatting>
  <hyperlinks>
    <hyperlink ref="B46" r:id="rId1" xr:uid="{00000000-0004-0000-0000-000000000000}"/>
    <hyperlink ref="B13" r:id="rId2" xr:uid="{00000000-0004-0000-0000-000001000000}"/>
    <hyperlink ref="B11" r:id="rId3" xr:uid="{00000000-0004-0000-0000-000002000000}"/>
    <hyperlink ref="B4" location="'Додаток 1'!R1C1" display="Запит комерційної пропозиції, детальна інформація та вимоги щодо предмету закупівлі надано в Додатку 1." xr:uid="{00000000-0004-0000-0000-000003000000}"/>
    <hyperlink ref="B5" location="'Додаток 2'!A1" display="Найменування обладнання та наповнення щитів згідно проєкту надано в Додатку 2." xr:uid="{B9448170-A804-4598-9B6A-A268D0DCEA82}"/>
    <hyperlink ref="B6" location="'Додаток 3'!A1" display="Дефектний акт надано в Додатку 3." xr:uid="{45941F3D-4ADF-4A04-9315-0161AA9D1811}"/>
  </hyperlinks>
  <pageMargins left="0.27559055118110237" right="0.2" top="0.28000000000000003" bottom="0.42" header="0.19685039370078741" footer="0.19685039370078741"/>
  <pageSetup paperSize="9" scale="86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1"/>
  <sheetViews>
    <sheetView showGridLines="0" showZeros="0" defaultGridColor="0" colorId="22" zoomScaleNormal="100" zoomScaleSheetLayoutView="100" workbookViewId="0">
      <selection activeCell="C3" sqref="C3"/>
    </sheetView>
  </sheetViews>
  <sheetFormatPr defaultColWidth="9.140625" defaultRowHeight="12.75"/>
  <cols>
    <col min="1" max="1" width="3" style="34" bestFit="1" customWidth="1"/>
    <col min="2" max="2" width="89" style="33" customWidth="1"/>
    <col min="3" max="3" width="32.42578125" style="2" customWidth="1"/>
    <col min="4" max="16384" width="9.140625" style="2"/>
  </cols>
  <sheetData>
    <row r="1" spans="1:4">
      <c r="B1" s="46" t="str">
        <f>IF($C$3=0,"Додаток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C1" s="3" t="str">
        <f>IFERROR(_xlfn.RANK.AVG(C2,$C$2:$E$2,1),"")</f>
        <v/>
      </c>
      <c r="D1" s="31" t="str">
        <f>IF($C$3=0,"Змінювати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4" s="4" customFormat="1" ht="25.5">
      <c r="A2" s="38"/>
      <c r="B2" s="68" t="str">
        <f>Документація!$B$2</f>
        <v xml:space="preserve">Монтаж електрокотлів та гідравлічне приєднання до системи опалення громадської будівлі в приміщенні, що розташоване за адресою: м. Харків, вул. Вернадського, 2 </v>
      </c>
      <c r="C2" s="5"/>
      <c r="D2" s="31" t="str">
        <f>IF($C$3=0,"Поля для заповнення промарковано кольором.","")</f>
        <v>Поля для заповнення промарковано кольором.</v>
      </c>
    </row>
    <row r="3" spans="1:4" s="4" customFormat="1">
      <c r="A3" s="45"/>
      <c r="B3" s="47" t="s">
        <v>2</v>
      </c>
      <c r="C3" s="50"/>
    </row>
    <row r="4" spans="1:4" s="4" customFormat="1">
      <c r="A4" s="45"/>
      <c r="B4" s="47" t="s">
        <v>42</v>
      </c>
      <c r="C4" s="51"/>
    </row>
    <row r="5" spans="1:4" s="4" customFormat="1">
      <c r="A5" s="45"/>
      <c r="B5" s="47" t="s">
        <v>3</v>
      </c>
      <c r="C5" s="51"/>
    </row>
    <row r="6" spans="1:4" s="4" customFormat="1">
      <c r="A6" s="45"/>
      <c r="B6" s="47" t="s">
        <v>4</v>
      </c>
      <c r="C6" s="51"/>
    </row>
    <row r="7" spans="1:4" s="4" customFormat="1">
      <c r="A7" s="45"/>
      <c r="B7" s="47" t="s">
        <v>5</v>
      </c>
      <c r="C7" s="51"/>
    </row>
    <row r="8" spans="1:4" s="4" customFormat="1">
      <c r="A8" s="45"/>
      <c r="B8" s="47" t="s">
        <v>6</v>
      </c>
      <c r="C8" s="51"/>
    </row>
    <row r="9" spans="1:4" s="4" customFormat="1">
      <c r="A9" s="45"/>
      <c r="B9" s="47" t="s">
        <v>11</v>
      </c>
      <c r="C9" s="51"/>
    </row>
    <row r="10" spans="1:4" s="4" customFormat="1">
      <c r="A10" s="45"/>
      <c r="B10" s="47" t="s">
        <v>7</v>
      </c>
      <c r="C10" s="51"/>
    </row>
    <row r="11" spans="1:4" s="4" customFormat="1">
      <c r="A11" s="45"/>
      <c r="B11" s="47" t="s">
        <v>8</v>
      </c>
      <c r="C11" s="51"/>
    </row>
    <row r="12" spans="1:4" s="4" customFormat="1">
      <c r="A12" s="45"/>
      <c r="B12" s="47" t="s">
        <v>9</v>
      </c>
      <c r="C12" s="51"/>
    </row>
    <row r="13" spans="1:4" s="4" customFormat="1">
      <c r="A13" s="45"/>
      <c r="B13" s="47" t="s">
        <v>14</v>
      </c>
      <c r="C13" s="51"/>
    </row>
    <row r="14" spans="1:4" s="4" customFormat="1">
      <c r="A14" s="45"/>
      <c r="B14" s="47" t="s">
        <v>44</v>
      </c>
      <c r="C14" s="51"/>
    </row>
    <row r="15" spans="1:4" s="4" customFormat="1">
      <c r="A15" s="45"/>
      <c r="B15" s="47" t="s">
        <v>10</v>
      </c>
      <c r="C15" s="51"/>
    </row>
    <row r="16" spans="1:4" s="4" customFormat="1">
      <c r="A16" s="45"/>
      <c r="B16" s="47" t="s">
        <v>64</v>
      </c>
      <c r="C16" s="51"/>
    </row>
    <row r="17" spans="1:3" s="4" customFormat="1">
      <c r="A17" s="45"/>
      <c r="B17" s="47" t="s">
        <v>48</v>
      </c>
      <c r="C17" s="51"/>
    </row>
    <row r="18" spans="1:3" s="4" customFormat="1">
      <c r="A18" s="45"/>
      <c r="B18" s="47" t="s">
        <v>65</v>
      </c>
      <c r="C18" s="51"/>
    </row>
    <row r="19" spans="1:3" s="4" customFormat="1">
      <c r="A19" s="45"/>
      <c r="B19" s="47" t="s">
        <v>67</v>
      </c>
      <c r="C19" s="51"/>
    </row>
    <row r="20" spans="1:3" s="4" customFormat="1">
      <c r="A20" s="45"/>
      <c r="B20" s="47" t="s">
        <v>68</v>
      </c>
      <c r="C20" s="51"/>
    </row>
    <row r="21" spans="1:3" s="4" customFormat="1">
      <c r="A21" s="45"/>
      <c r="B21" s="47" t="s">
        <v>153</v>
      </c>
      <c r="C21" s="51"/>
    </row>
    <row r="22" spans="1:3" s="4" customFormat="1" ht="51">
      <c r="A22" s="45"/>
      <c r="B22" s="47" t="s">
        <v>66</v>
      </c>
      <c r="C22" s="52"/>
    </row>
    <row r="23" spans="1:3" ht="25.5">
      <c r="A23" s="45"/>
      <c r="B23" s="47" t="s">
        <v>59</v>
      </c>
      <c r="C23" s="53"/>
    </row>
    <row r="24" spans="1:3" s="32" customFormat="1">
      <c r="A24" s="35" t="s">
        <v>69</v>
      </c>
      <c r="B24" s="35" t="s">
        <v>55</v>
      </c>
      <c r="C24" s="35" t="s">
        <v>135</v>
      </c>
    </row>
    <row r="25" spans="1:3" s="32" customFormat="1" ht="25.5">
      <c r="A25" s="55">
        <v>1</v>
      </c>
      <c r="B25" s="56" t="str">
        <f>'Додаток 2'!B4</f>
        <v>Монтаж 3-х електрокотлів (36кВт) та гідравлічне під'єднання до системи опалення у приміщенні топкової 1</v>
      </c>
      <c r="C25" s="36">
        <f>'Додаток 2'!E5</f>
        <v>0</v>
      </c>
    </row>
    <row r="26" spans="1:3" s="32" customFormat="1">
      <c r="A26" s="54"/>
      <c r="B26" s="37" t="str">
        <f>'Додаток 2'!B5</f>
        <v>Роботи</v>
      </c>
      <c r="C26" s="36">
        <f>'Додаток 2'!E15</f>
        <v>0</v>
      </c>
    </row>
    <row r="27" spans="1:3" s="32" customFormat="1">
      <c r="A27" s="54"/>
      <c r="B27" s="37" t="str">
        <f>'Додаток 2'!B18</f>
        <v>Матеріали, обладнання</v>
      </c>
      <c r="C27" s="36">
        <f>'Додаток 2'!E22</f>
        <v>0</v>
      </c>
    </row>
    <row r="28" spans="1:3" s="32" customFormat="1" ht="25.5">
      <c r="A28" s="55">
        <v>2</v>
      </c>
      <c r="B28" s="57" t="str">
        <f>'Додаток 2'!B47</f>
        <v>Монтаж електрокотла (24 кВт) та гідравлічне приєднання до системи опалення в приміщенні топкової 2</v>
      </c>
      <c r="C28" s="36">
        <f>'Додаток 2'!E29</f>
        <v>0</v>
      </c>
    </row>
    <row r="29" spans="1:3" s="32" customFormat="1">
      <c r="A29" s="48"/>
      <c r="B29" s="37" t="str">
        <f>'Додаток 2'!B48</f>
        <v>Роботи</v>
      </c>
      <c r="C29" s="36">
        <f>'Додаток 2'!E37</f>
        <v>0</v>
      </c>
    </row>
    <row r="30" spans="1:3" s="32" customFormat="1">
      <c r="A30" s="48"/>
      <c r="B30" s="37" t="str">
        <f>'Додаток 2'!B60</f>
        <v>Матеріали, обладнання</v>
      </c>
      <c r="C30" s="36">
        <f>'Додаток 2'!E48</f>
        <v>0</v>
      </c>
    </row>
    <row r="31" spans="1:3">
      <c r="A31" s="39"/>
      <c r="B31" s="40" t="s">
        <v>71</v>
      </c>
      <c r="C31" s="49">
        <f>C25+C28</f>
        <v>0</v>
      </c>
    </row>
  </sheetData>
  <sheetProtection algorithmName="SHA-512" hashValue="41Rq6RJPsWw7ax1WaY7OMR7d3CQSnMVxODL7nL5UJtEwfR9YWcAAAVxOgOd2IsCTCxniXHQ/PEubS96mrXM/pQ==" saltValue="708BcoLnco+lUUG8QJ9lnQ==" spinCount="100000" sheet="1" formatColumns="0" formatRows="0" autoFilter="0"/>
  <protectedRanges>
    <protectedRange sqref="C1:C1048576" name="Диапазон1"/>
  </protectedRanges>
  <conditionalFormatting sqref="C3:C18 C20:C30">
    <cfRule type="containsBlanks" dxfId="4" priority="34">
      <formula>LEN(TRIM(C3))=0</formula>
    </cfRule>
  </conditionalFormatting>
  <conditionalFormatting sqref="C19">
    <cfRule type="containsBlanks" dxfId="3" priority="3">
      <formula>LEN(TRIM(C19))=0</formula>
    </cfRule>
  </conditionalFormatting>
  <dataValidations count="2">
    <dataValidation allowBlank="1" showInputMessage="1" showErrorMessage="1" promptTitle="Дата отримання пропозиції" prompt="Заповнюється Тендерним комітетом" sqref="C2" xr:uid="{00000000-0002-0000-0100-000000000000}"/>
    <dataValidation allowBlank="1" showInputMessage="1" showErrorMessage="1" promptTitle="Вхідний № пропозиції" prompt="Заповнюється Тендерним комітетом_x000a_Кожна наступна ітерація нумерується знаком після коми:_x000a_ ,1; ,2; ..." sqref="C1" xr:uid="{00000000-0002-0000-0100-000001000000}"/>
  </dataValidations>
  <pageMargins left="0.28000000000000003" right="0.2" top="0.2" bottom="0.36" header="0.19685039370078741" footer="0.19685039370078741"/>
  <pageSetup paperSize="9" orientation="landscape" r:id="rId1"/>
  <headerFooter>
    <oddFooter>&amp;L&amp;"+,обычный"&amp;10&amp;K01+046Лист &amp;P з &amp;N листів&amp;R&amp;"+,обычный"&amp;10&amp;K01+048&amp;F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BFCFD-4E87-49E8-9EA5-39DB138BF665}">
  <sheetPr>
    <pageSetUpPr fitToPage="1"/>
  </sheetPr>
  <dimension ref="A2:E87"/>
  <sheetViews>
    <sheetView workbookViewId="0">
      <selection activeCell="E2" sqref="E2"/>
    </sheetView>
  </sheetViews>
  <sheetFormatPr defaultColWidth="9.140625" defaultRowHeight="12.75"/>
  <cols>
    <col min="1" max="1" width="8.28515625" style="43" bestFit="1" customWidth="1"/>
    <col min="2" max="2" width="57.5703125" style="42" customWidth="1"/>
    <col min="3" max="3" width="9.42578125" style="42" customWidth="1"/>
    <col min="4" max="4" width="11.85546875" style="41" bestFit="1" customWidth="1"/>
    <col min="5" max="5" width="26.5703125" style="42" customWidth="1"/>
    <col min="6" max="16384" width="9.140625" style="42"/>
  </cols>
  <sheetData>
    <row r="2" spans="1:5">
      <c r="A2" s="80" t="s">
        <v>2</v>
      </c>
      <c r="B2" s="81"/>
      <c r="C2" s="81"/>
      <c r="D2" s="81"/>
      <c r="E2" s="72">
        <f>'Додаток 1'!C3</f>
        <v>0</v>
      </c>
    </row>
    <row r="3" spans="1:5" s="73" customFormat="1" ht="25.5">
      <c r="A3" s="74" t="s">
        <v>69</v>
      </c>
      <c r="B3" s="75" t="s">
        <v>70</v>
      </c>
      <c r="C3" s="76" t="s">
        <v>56</v>
      </c>
      <c r="D3" s="76" t="s">
        <v>57</v>
      </c>
      <c r="E3" s="76" t="s">
        <v>135</v>
      </c>
    </row>
    <row r="4" spans="1:5" s="44" customFormat="1" ht="23.45" customHeight="1">
      <c r="A4" s="62"/>
      <c r="B4" s="62" t="s">
        <v>141</v>
      </c>
      <c r="C4" s="62"/>
      <c r="D4" s="62"/>
      <c r="E4" s="63">
        <f>E5+E18</f>
        <v>0</v>
      </c>
    </row>
    <row r="5" spans="1:5">
      <c r="A5" s="64" t="s">
        <v>138</v>
      </c>
      <c r="B5" s="65" t="s">
        <v>136</v>
      </c>
      <c r="C5" s="66"/>
      <c r="D5" s="66"/>
      <c r="E5" s="36">
        <f>SUM(E6:E17)</f>
        <v>0</v>
      </c>
    </row>
    <row r="6" spans="1:5">
      <c r="A6" s="66">
        <v>1</v>
      </c>
      <c r="B6" s="67" t="s">
        <v>74</v>
      </c>
      <c r="C6" s="66" t="s">
        <v>75</v>
      </c>
      <c r="D6" s="66">
        <v>3</v>
      </c>
      <c r="E6" s="36"/>
    </row>
    <row r="7" spans="1:5">
      <c r="A7" s="66">
        <v>2</v>
      </c>
      <c r="B7" s="67" t="s">
        <v>76</v>
      </c>
      <c r="C7" s="66" t="s">
        <v>75</v>
      </c>
      <c r="D7" s="66">
        <v>1</v>
      </c>
      <c r="E7" s="36"/>
    </row>
    <row r="8" spans="1:5">
      <c r="A8" s="66">
        <v>3</v>
      </c>
      <c r="B8" s="67" t="s">
        <v>77</v>
      </c>
      <c r="C8" s="66" t="s">
        <v>75</v>
      </c>
      <c r="D8" s="66">
        <v>1</v>
      </c>
      <c r="E8" s="36"/>
    </row>
    <row r="9" spans="1:5">
      <c r="A9" s="66">
        <v>4</v>
      </c>
      <c r="B9" s="67" t="s">
        <v>127</v>
      </c>
      <c r="C9" s="66" t="s">
        <v>75</v>
      </c>
      <c r="D9" s="66">
        <v>2</v>
      </c>
      <c r="E9" s="36"/>
    </row>
    <row r="10" spans="1:5">
      <c r="A10" s="66">
        <v>5</v>
      </c>
      <c r="B10" s="67" t="s">
        <v>128</v>
      </c>
      <c r="C10" s="66" t="s">
        <v>75</v>
      </c>
      <c r="D10" s="66">
        <v>1</v>
      </c>
      <c r="E10" s="36"/>
    </row>
    <row r="11" spans="1:5">
      <c r="A11" s="66">
        <v>6</v>
      </c>
      <c r="B11" s="67" t="s">
        <v>79</v>
      </c>
      <c r="C11" s="66" t="s">
        <v>80</v>
      </c>
      <c r="D11" s="66">
        <v>35</v>
      </c>
      <c r="E11" s="36"/>
    </row>
    <row r="12" spans="1:5">
      <c r="A12" s="66">
        <v>7</v>
      </c>
      <c r="B12" s="67" t="s">
        <v>81</v>
      </c>
      <c r="C12" s="66" t="s">
        <v>75</v>
      </c>
      <c r="D12" s="66">
        <v>2</v>
      </c>
      <c r="E12" s="36"/>
    </row>
    <row r="13" spans="1:5">
      <c r="A13" s="66">
        <v>8</v>
      </c>
      <c r="B13" s="67" t="s">
        <v>82</v>
      </c>
      <c r="C13" s="66" t="s">
        <v>80</v>
      </c>
      <c r="D13" s="66">
        <v>2</v>
      </c>
      <c r="E13" s="36"/>
    </row>
    <row r="14" spans="1:5">
      <c r="A14" s="66">
        <v>9</v>
      </c>
      <c r="B14" s="67" t="s">
        <v>126</v>
      </c>
      <c r="C14" s="66" t="s">
        <v>84</v>
      </c>
      <c r="D14" s="66">
        <v>1</v>
      </c>
      <c r="E14" s="36"/>
    </row>
    <row r="15" spans="1:5">
      <c r="A15" s="66">
        <v>10</v>
      </c>
      <c r="B15" s="67" t="s">
        <v>85</v>
      </c>
      <c r="C15" s="66" t="s">
        <v>84</v>
      </c>
      <c r="D15" s="66">
        <v>1</v>
      </c>
      <c r="E15" s="36"/>
    </row>
    <row r="16" spans="1:5">
      <c r="A16" s="66">
        <v>11</v>
      </c>
      <c r="B16" s="67" t="s">
        <v>86</v>
      </c>
      <c r="C16" s="66" t="s">
        <v>84</v>
      </c>
      <c r="D16" s="66">
        <v>1</v>
      </c>
      <c r="E16" s="36"/>
    </row>
    <row r="17" spans="1:5">
      <c r="A17" s="66">
        <v>12</v>
      </c>
      <c r="B17" s="67" t="s">
        <v>87</v>
      </c>
      <c r="C17" s="66" t="s">
        <v>84</v>
      </c>
      <c r="D17" s="66">
        <v>1</v>
      </c>
      <c r="E17" s="36"/>
    </row>
    <row r="18" spans="1:5">
      <c r="A18" s="64" t="s">
        <v>139</v>
      </c>
      <c r="B18" s="65" t="s">
        <v>137</v>
      </c>
      <c r="C18" s="66"/>
      <c r="D18" s="66"/>
      <c r="E18" s="36">
        <f>SUM(E19:E46)</f>
        <v>0</v>
      </c>
    </row>
    <row r="19" spans="1:5">
      <c r="A19" s="66">
        <v>1</v>
      </c>
      <c r="B19" s="66" t="s">
        <v>129</v>
      </c>
      <c r="C19" s="66" t="s">
        <v>75</v>
      </c>
      <c r="D19" s="66">
        <v>1</v>
      </c>
      <c r="E19" s="36"/>
    </row>
    <row r="20" spans="1:5">
      <c r="A20" s="66">
        <v>2</v>
      </c>
      <c r="B20" s="66" t="s">
        <v>130</v>
      </c>
      <c r="C20" s="66" t="s">
        <v>75</v>
      </c>
      <c r="D20" s="66">
        <v>1</v>
      </c>
      <c r="E20" s="36"/>
    </row>
    <row r="21" spans="1:5">
      <c r="A21" s="66">
        <v>3</v>
      </c>
      <c r="B21" s="66" t="s">
        <v>131</v>
      </c>
      <c r="C21" s="66" t="s">
        <v>75</v>
      </c>
      <c r="D21" s="66">
        <v>2</v>
      </c>
      <c r="E21" s="36"/>
    </row>
    <row r="22" spans="1:5">
      <c r="A22" s="66">
        <v>4</v>
      </c>
      <c r="B22" s="66" t="s">
        <v>90</v>
      </c>
      <c r="C22" s="66" t="s">
        <v>75</v>
      </c>
      <c r="D22" s="66">
        <v>2</v>
      </c>
      <c r="E22" s="36"/>
    </row>
    <row r="23" spans="1:5">
      <c r="A23" s="66">
        <v>5</v>
      </c>
      <c r="B23" s="66" t="s">
        <v>132</v>
      </c>
      <c r="C23" s="66" t="s">
        <v>75</v>
      </c>
      <c r="D23" s="66">
        <v>6</v>
      </c>
      <c r="E23" s="36"/>
    </row>
    <row r="24" spans="1:5">
      <c r="A24" s="66">
        <v>6</v>
      </c>
      <c r="B24" s="66" t="s">
        <v>133</v>
      </c>
      <c r="C24" s="66" t="s">
        <v>75</v>
      </c>
      <c r="D24" s="66">
        <v>4</v>
      </c>
      <c r="E24" s="36"/>
    </row>
    <row r="25" spans="1:5">
      <c r="A25" s="66">
        <v>7</v>
      </c>
      <c r="B25" s="66" t="s">
        <v>134</v>
      </c>
      <c r="C25" s="66" t="s">
        <v>75</v>
      </c>
      <c r="D25" s="66">
        <v>3</v>
      </c>
      <c r="E25" s="36"/>
    </row>
    <row r="26" spans="1:5">
      <c r="A26" s="66">
        <v>8</v>
      </c>
      <c r="B26" s="66" t="s">
        <v>94</v>
      </c>
      <c r="C26" s="66" t="s">
        <v>95</v>
      </c>
      <c r="D26" s="66">
        <v>5</v>
      </c>
      <c r="E26" s="36"/>
    </row>
    <row r="27" spans="1:5">
      <c r="A27" s="66">
        <v>9</v>
      </c>
      <c r="B27" s="66" t="s">
        <v>96</v>
      </c>
      <c r="C27" s="66" t="s">
        <v>75</v>
      </c>
      <c r="D27" s="66">
        <v>6</v>
      </c>
      <c r="E27" s="36"/>
    </row>
    <row r="28" spans="1:5">
      <c r="A28" s="66">
        <v>10</v>
      </c>
      <c r="B28" s="66" t="s">
        <v>97</v>
      </c>
      <c r="C28" s="66" t="s">
        <v>75</v>
      </c>
      <c r="D28" s="66">
        <v>12</v>
      </c>
      <c r="E28" s="36"/>
    </row>
    <row r="29" spans="1:5">
      <c r="A29" s="66">
        <v>11</v>
      </c>
      <c r="B29" s="66" t="s">
        <v>98</v>
      </c>
      <c r="C29" s="66" t="s">
        <v>75</v>
      </c>
      <c r="D29" s="66">
        <v>10</v>
      </c>
      <c r="E29" s="36"/>
    </row>
    <row r="30" spans="1:5">
      <c r="A30" s="66">
        <v>12</v>
      </c>
      <c r="B30" s="66" t="s">
        <v>99</v>
      </c>
      <c r="C30" s="66" t="s">
        <v>75</v>
      </c>
      <c r="D30" s="66">
        <v>4</v>
      </c>
      <c r="E30" s="36"/>
    </row>
    <row r="31" spans="1:5">
      <c r="A31" s="66">
        <v>13</v>
      </c>
      <c r="B31" s="66" t="s">
        <v>100</v>
      </c>
      <c r="C31" s="66" t="s">
        <v>75</v>
      </c>
      <c r="D31" s="66">
        <v>10</v>
      </c>
      <c r="E31" s="36"/>
    </row>
    <row r="32" spans="1:5">
      <c r="A32" s="66">
        <v>14</v>
      </c>
      <c r="B32" s="66" t="s">
        <v>101</v>
      </c>
      <c r="C32" s="66" t="s">
        <v>75</v>
      </c>
      <c r="D32" s="66">
        <v>3</v>
      </c>
      <c r="E32" s="36"/>
    </row>
    <row r="33" spans="1:5">
      <c r="A33" s="66">
        <v>15</v>
      </c>
      <c r="B33" s="66" t="s">
        <v>102</v>
      </c>
      <c r="C33" s="66" t="s">
        <v>75</v>
      </c>
      <c r="D33" s="66">
        <v>6</v>
      </c>
      <c r="E33" s="36"/>
    </row>
    <row r="34" spans="1:5">
      <c r="A34" s="66">
        <v>16</v>
      </c>
      <c r="B34" s="66" t="s">
        <v>103</v>
      </c>
      <c r="C34" s="66" t="s">
        <v>75</v>
      </c>
      <c r="D34" s="66">
        <v>3</v>
      </c>
      <c r="E34" s="36"/>
    </row>
    <row r="35" spans="1:5">
      <c r="A35" s="66">
        <v>17</v>
      </c>
      <c r="B35" s="66" t="s">
        <v>104</v>
      </c>
      <c r="C35" s="66" t="s">
        <v>75</v>
      </c>
      <c r="D35" s="66">
        <v>9</v>
      </c>
      <c r="E35" s="36"/>
    </row>
    <row r="36" spans="1:5">
      <c r="A36" s="66">
        <v>18</v>
      </c>
      <c r="B36" s="66" t="s">
        <v>105</v>
      </c>
      <c r="C36" s="66" t="s">
        <v>75</v>
      </c>
      <c r="D36" s="66">
        <v>3</v>
      </c>
      <c r="E36" s="36"/>
    </row>
    <row r="37" spans="1:5">
      <c r="A37" s="66">
        <v>19</v>
      </c>
      <c r="B37" s="66" t="s">
        <v>106</v>
      </c>
      <c r="C37" s="66" t="s">
        <v>75</v>
      </c>
      <c r="D37" s="66">
        <v>1</v>
      </c>
      <c r="E37" s="36"/>
    </row>
    <row r="38" spans="1:5">
      <c r="A38" s="66">
        <v>20</v>
      </c>
      <c r="B38" s="66" t="s">
        <v>107</v>
      </c>
      <c r="C38" s="66" t="s">
        <v>75</v>
      </c>
      <c r="D38" s="66">
        <v>3</v>
      </c>
      <c r="E38" s="36"/>
    </row>
    <row r="39" spans="1:5">
      <c r="A39" s="66">
        <v>21</v>
      </c>
      <c r="B39" s="66" t="s">
        <v>108</v>
      </c>
      <c r="C39" s="66" t="s">
        <v>75</v>
      </c>
      <c r="D39" s="66">
        <v>1</v>
      </c>
      <c r="E39" s="36"/>
    </row>
    <row r="40" spans="1:5" ht="25.5">
      <c r="A40" s="66">
        <v>22</v>
      </c>
      <c r="B40" s="66" t="s">
        <v>109</v>
      </c>
      <c r="C40" s="66" t="s">
        <v>84</v>
      </c>
      <c r="D40" s="66">
        <v>1</v>
      </c>
      <c r="E40" s="36"/>
    </row>
    <row r="41" spans="1:5">
      <c r="A41" s="66">
        <v>23</v>
      </c>
      <c r="B41" s="66" t="s">
        <v>110</v>
      </c>
      <c r="C41" s="66" t="s">
        <v>84</v>
      </c>
      <c r="D41" s="66">
        <v>1</v>
      </c>
      <c r="E41" s="36"/>
    </row>
    <row r="42" spans="1:5">
      <c r="A42" s="66">
        <v>24</v>
      </c>
      <c r="B42" s="66" t="s">
        <v>111</v>
      </c>
      <c r="C42" s="66" t="s">
        <v>84</v>
      </c>
      <c r="D42" s="66">
        <v>1</v>
      </c>
      <c r="E42" s="36"/>
    </row>
    <row r="43" spans="1:5">
      <c r="A43" s="66">
        <v>25</v>
      </c>
      <c r="B43" s="66" t="s">
        <v>112</v>
      </c>
      <c r="C43" s="66" t="s">
        <v>84</v>
      </c>
      <c r="D43" s="66">
        <v>35</v>
      </c>
      <c r="E43" s="36"/>
    </row>
    <row r="44" spans="1:5">
      <c r="A44" s="66">
        <v>26</v>
      </c>
      <c r="B44" s="66" t="s">
        <v>113</v>
      </c>
      <c r="C44" s="66" t="s">
        <v>75</v>
      </c>
      <c r="D44" s="66">
        <v>2</v>
      </c>
      <c r="E44" s="36"/>
    </row>
    <row r="45" spans="1:5">
      <c r="A45" s="66">
        <v>27</v>
      </c>
      <c r="B45" s="66" t="s">
        <v>114</v>
      </c>
      <c r="C45" s="66" t="s">
        <v>84</v>
      </c>
      <c r="D45" s="66">
        <v>1</v>
      </c>
      <c r="E45" s="36"/>
    </row>
    <row r="46" spans="1:5" ht="25.5">
      <c r="A46" s="66">
        <v>28</v>
      </c>
      <c r="B46" s="66" t="s">
        <v>115</v>
      </c>
      <c r="C46" s="66" t="s">
        <v>75</v>
      </c>
      <c r="D46" s="66">
        <v>3</v>
      </c>
      <c r="E46" s="36"/>
    </row>
    <row r="47" spans="1:5" ht="29.25" customHeight="1">
      <c r="A47" s="62"/>
      <c r="B47" s="62" t="s">
        <v>142</v>
      </c>
      <c r="C47" s="62"/>
      <c r="D47" s="62"/>
      <c r="E47" s="36">
        <f>E48+E60</f>
        <v>0</v>
      </c>
    </row>
    <row r="48" spans="1:5">
      <c r="A48" s="64" t="s">
        <v>138</v>
      </c>
      <c r="B48" s="65" t="s">
        <v>136</v>
      </c>
      <c r="C48" s="66"/>
      <c r="D48" s="66"/>
      <c r="E48" s="36">
        <f>SUM(E49:E59)</f>
        <v>0</v>
      </c>
    </row>
    <row r="49" spans="1:5">
      <c r="A49" s="66">
        <v>1</v>
      </c>
      <c r="B49" s="66" t="s">
        <v>74</v>
      </c>
      <c r="C49" s="66" t="s">
        <v>75</v>
      </c>
      <c r="D49" s="66">
        <v>1</v>
      </c>
      <c r="E49" s="36"/>
    </row>
    <row r="50" spans="1:5">
      <c r="A50" s="66">
        <v>2</v>
      </c>
      <c r="B50" s="66" t="s">
        <v>76</v>
      </c>
      <c r="C50" s="66" t="s">
        <v>75</v>
      </c>
      <c r="D50" s="66">
        <v>1</v>
      </c>
      <c r="E50" s="36"/>
    </row>
    <row r="51" spans="1:5">
      <c r="A51" s="66">
        <v>3</v>
      </c>
      <c r="B51" s="66" t="s">
        <v>77</v>
      </c>
      <c r="C51" s="66" t="s">
        <v>75</v>
      </c>
      <c r="D51" s="66">
        <v>1</v>
      </c>
      <c r="E51" s="36"/>
    </row>
    <row r="52" spans="1:5">
      <c r="A52" s="66">
        <v>4</v>
      </c>
      <c r="B52" s="66" t="s">
        <v>120</v>
      </c>
      <c r="C52" s="66" t="s">
        <v>75</v>
      </c>
      <c r="D52" s="66">
        <v>2</v>
      </c>
      <c r="E52" s="36"/>
    </row>
    <row r="53" spans="1:5">
      <c r="A53" s="66">
        <v>5</v>
      </c>
      <c r="B53" s="66" t="s">
        <v>78</v>
      </c>
      <c r="C53" s="66" t="s">
        <v>75</v>
      </c>
      <c r="D53" s="66">
        <v>1</v>
      </c>
      <c r="E53" s="36"/>
    </row>
    <row r="54" spans="1:5">
      <c r="A54" s="66">
        <v>6</v>
      </c>
      <c r="B54" s="66" t="s">
        <v>79</v>
      </c>
      <c r="C54" s="66" t="s">
        <v>80</v>
      </c>
      <c r="D54" s="66">
        <v>15</v>
      </c>
      <c r="E54" s="36"/>
    </row>
    <row r="55" spans="1:5">
      <c r="A55" s="66">
        <v>7</v>
      </c>
      <c r="B55" s="66" t="s">
        <v>82</v>
      </c>
      <c r="C55" s="66" t="s">
        <v>80</v>
      </c>
      <c r="D55" s="66">
        <v>2</v>
      </c>
      <c r="E55" s="36"/>
    </row>
    <row r="56" spans="1:5">
      <c r="A56" s="66">
        <v>8</v>
      </c>
      <c r="B56" s="66" t="s">
        <v>83</v>
      </c>
      <c r="C56" s="66" t="s">
        <v>84</v>
      </c>
      <c r="D56" s="66">
        <v>1</v>
      </c>
      <c r="E56" s="36"/>
    </row>
    <row r="57" spans="1:5">
      <c r="A57" s="66">
        <v>9</v>
      </c>
      <c r="B57" s="66" t="s">
        <v>85</v>
      </c>
      <c r="C57" s="66" t="s">
        <v>84</v>
      </c>
      <c r="D57" s="66">
        <v>1</v>
      </c>
      <c r="E57" s="36"/>
    </row>
    <row r="58" spans="1:5">
      <c r="A58" s="66">
        <v>10</v>
      </c>
      <c r="B58" s="66" t="s">
        <v>86</v>
      </c>
      <c r="C58" s="66" t="s">
        <v>84</v>
      </c>
      <c r="D58" s="66">
        <v>1</v>
      </c>
      <c r="E58" s="36"/>
    </row>
    <row r="59" spans="1:5">
      <c r="A59" s="66">
        <v>11</v>
      </c>
      <c r="B59" s="66" t="s">
        <v>87</v>
      </c>
      <c r="C59" s="66" t="s">
        <v>84</v>
      </c>
      <c r="D59" s="66">
        <v>1</v>
      </c>
      <c r="E59" s="36"/>
    </row>
    <row r="60" spans="1:5">
      <c r="A60" s="64" t="s">
        <v>139</v>
      </c>
      <c r="B60" s="65" t="s">
        <v>137</v>
      </c>
      <c r="C60" s="66"/>
      <c r="D60" s="66"/>
      <c r="E60" s="36">
        <f>SUM(E61:E87)</f>
        <v>0</v>
      </c>
    </row>
    <row r="61" spans="1:5">
      <c r="A61" s="66">
        <v>1</v>
      </c>
      <c r="B61" s="66" t="s">
        <v>89</v>
      </c>
      <c r="C61" s="66" t="s">
        <v>75</v>
      </c>
      <c r="D61" s="66">
        <v>1</v>
      </c>
      <c r="E61" s="36"/>
    </row>
    <row r="62" spans="1:5">
      <c r="A62" s="66">
        <v>2</v>
      </c>
      <c r="B62" s="66" t="s">
        <v>121</v>
      </c>
      <c r="C62" s="66" t="s">
        <v>75</v>
      </c>
      <c r="D62" s="66">
        <v>1</v>
      </c>
      <c r="E62" s="36"/>
    </row>
    <row r="63" spans="1:5">
      <c r="A63" s="66">
        <v>3</v>
      </c>
      <c r="B63" s="66" t="s">
        <v>122</v>
      </c>
      <c r="C63" s="66" t="s">
        <v>75</v>
      </c>
      <c r="D63" s="66">
        <v>2</v>
      </c>
      <c r="E63" s="36"/>
    </row>
    <row r="64" spans="1:5">
      <c r="A64" s="66">
        <v>4</v>
      </c>
      <c r="B64" s="66" t="s">
        <v>90</v>
      </c>
      <c r="C64" s="66" t="s">
        <v>75</v>
      </c>
      <c r="D64" s="66">
        <v>2</v>
      </c>
      <c r="E64" s="36"/>
    </row>
    <row r="65" spans="1:5">
      <c r="A65" s="66">
        <v>5</v>
      </c>
      <c r="B65" s="66" t="s">
        <v>91</v>
      </c>
      <c r="C65" s="66" t="s">
        <v>75</v>
      </c>
      <c r="D65" s="66">
        <v>2</v>
      </c>
      <c r="E65" s="36"/>
    </row>
    <row r="66" spans="1:5">
      <c r="A66" s="66">
        <v>6</v>
      </c>
      <c r="B66" s="66" t="s">
        <v>92</v>
      </c>
      <c r="C66" s="66" t="s">
        <v>75</v>
      </c>
      <c r="D66" s="66">
        <v>4</v>
      </c>
      <c r="E66" s="36"/>
    </row>
    <row r="67" spans="1:5">
      <c r="A67" s="66">
        <v>7</v>
      </c>
      <c r="B67" s="66" t="s">
        <v>93</v>
      </c>
      <c r="C67" s="66" t="s">
        <v>75</v>
      </c>
      <c r="D67" s="66">
        <v>3</v>
      </c>
      <c r="E67" s="36"/>
    </row>
    <row r="68" spans="1:5">
      <c r="A68" s="66">
        <v>8</v>
      </c>
      <c r="B68" s="66" t="s">
        <v>94</v>
      </c>
      <c r="C68" s="66" t="s">
        <v>95</v>
      </c>
      <c r="D68" s="66">
        <v>5</v>
      </c>
      <c r="E68" s="36"/>
    </row>
    <row r="69" spans="1:5">
      <c r="A69" s="66">
        <v>9</v>
      </c>
      <c r="B69" s="66" t="s">
        <v>96</v>
      </c>
      <c r="C69" s="66" t="s">
        <v>75</v>
      </c>
      <c r="D69" s="66">
        <v>2</v>
      </c>
      <c r="E69" s="36"/>
    </row>
    <row r="70" spans="1:5">
      <c r="A70" s="66">
        <v>10</v>
      </c>
      <c r="B70" s="66" t="s">
        <v>97</v>
      </c>
      <c r="C70" s="66" t="s">
        <v>75</v>
      </c>
      <c r="D70" s="66">
        <v>4</v>
      </c>
      <c r="E70" s="36"/>
    </row>
    <row r="71" spans="1:5">
      <c r="A71" s="66">
        <v>11</v>
      </c>
      <c r="B71" s="66" t="s">
        <v>98</v>
      </c>
      <c r="C71" s="66" t="s">
        <v>75</v>
      </c>
      <c r="D71" s="66">
        <v>10</v>
      </c>
      <c r="E71" s="36"/>
    </row>
    <row r="72" spans="1:5">
      <c r="A72" s="66">
        <v>12</v>
      </c>
      <c r="B72" s="66" t="s">
        <v>99</v>
      </c>
      <c r="C72" s="66" t="s">
        <v>75</v>
      </c>
      <c r="D72" s="66">
        <v>4</v>
      </c>
      <c r="E72" s="36"/>
    </row>
    <row r="73" spans="1:5">
      <c r="A73" s="66">
        <v>13</v>
      </c>
      <c r="B73" s="66" t="s">
        <v>100</v>
      </c>
      <c r="C73" s="66" t="s">
        <v>75</v>
      </c>
      <c r="D73" s="66">
        <v>4</v>
      </c>
      <c r="E73" s="36"/>
    </row>
    <row r="74" spans="1:5">
      <c r="A74" s="66">
        <v>14</v>
      </c>
      <c r="B74" s="66" t="s">
        <v>101</v>
      </c>
      <c r="C74" s="66" t="s">
        <v>75</v>
      </c>
      <c r="D74" s="66">
        <v>3</v>
      </c>
      <c r="E74" s="36"/>
    </row>
    <row r="75" spans="1:5">
      <c r="A75" s="66">
        <v>15</v>
      </c>
      <c r="B75" s="66" t="s">
        <v>102</v>
      </c>
      <c r="C75" s="66" t="s">
        <v>75</v>
      </c>
      <c r="D75" s="66">
        <v>6</v>
      </c>
      <c r="E75" s="36"/>
    </row>
    <row r="76" spans="1:5">
      <c r="A76" s="66">
        <v>16</v>
      </c>
      <c r="B76" s="66" t="s">
        <v>103</v>
      </c>
      <c r="C76" s="66" t="s">
        <v>75</v>
      </c>
      <c r="D76" s="66">
        <v>3</v>
      </c>
      <c r="E76" s="36"/>
    </row>
    <row r="77" spans="1:5">
      <c r="A77" s="66">
        <v>17</v>
      </c>
      <c r="B77" s="66" t="s">
        <v>104</v>
      </c>
      <c r="C77" s="66" t="s">
        <v>75</v>
      </c>
      <c r="D77" s="66">
        <v>3</v>
      </c>
      <c r="E77" s="36"/>
    </row>
    <row r="78" spans="1:5">
      <c r="A78" s="66">
        <v>18</v>
      </c>
      <c r="B78" s="66" t="s">
        <v>105</v>
      </c>
      <c r="C78" s="66" t="s">
        <v>75</v>
      </c>
      <c r="D78" s="66">
        <v>1</v>
      </c>
      <c r="E78" s="36"/>
    </row>
    <row r="79" spans="1:5">
      <c r="A79" s="66">
        <v>19</v>
      </c>
      <c r="B79" s="66" t="s">
        <v>106</v>
      </c>
      <c r="C79" s="66" t="s">
        <v>75</v>
      </c>
      <c r="D79" s="66">
        <v>1</v>
      </c>
      <c r="E79" s="36"/>
    </row>
    <row r="80" spans="1:5">
      <c r="A80" s="66">
        <v>20</v>
      </c>
      <c r="B80" s="66" t="s">
        <v>107</v>
      </c>
      <c r="C80" s="66" t="s">
        <v>75</v>
      </c>
      <c r="D80" s="66">
        <v>1</v>
      </c>
      <c r="E80" s="36"/>
    </row>
    <row r="81" spans="1:5">
      <c r="A81" s="66">
        <v>21</v>
      </c>
      <c r="B81" s="66" t="s">
        <v>108</v>
      </c>
      <c r="C81" s="66" t="s">
        <v>75</v>
      </c>
      <c r="D81" s="66">
        <v>1</v>
      </c>
      <c r="E81" s="36"/>
    </row>
    <row r="82" spans="1:5" ht="25.5">
      <c r="A82" s="66">
        <v>22</v>
      </c>
      <c r="B82" s="66" t="s">
        <v>109</v>
      </c>
      <c r="C82" s="66" t="s">
        <v>84</v>
      </c>
      <c r="D82" s="66">
        <v>1</v>
      </c>
      <c r="E82" s="36"/>
    </row>
    <row r="83" spans="1:5">
      <c r="A83" s="66">
        <v>23</v>
      </c>
      <c r="B83" s="66" t="s">
        <v>110</v>
      </c>
      <c r="C83" s="66" t="s">
        <v>84</v>
      </c>
      <c r="D83" s="66">
        <v>1</v>
      </c>
      <c r="E83" s="36"/>
    </row>
    <row r="84" spans="1:5">
      <c r="A84" s="66">
        <v>24</v>
      </c>
      <c r="B84" s="66" t="s">
        <v>111</v>
      </c>
      <c r="C84" s="66" t="s">
        <v>84</v>
      </c>
      <c r="D84" s="66">
        <v>1</v>
      </c>
      <c r="E84" s="36"/>
    </row>
    <row r="85" spans="1:5">
      <c r="A85" s="66">
        <v>25</v>
      </c>
      <c r="B85" s="66" t="s">
        <v>112</v>
      </c>
      <c r="C85" s="66" t="s">
        <v>84</v>
      </c>
      <c r="D85" s="66">
        <v>15</v>
      </c>
      <c r="E85" s="36"/>
    </row>
    <row r="86" spans="1:5">
      <c r="A86" s="66">
        <v>26</v>
      </c>
      <c r="B86" s="66" t="s">
        <v>114</v>
      </c>
      <c r="C86" s="66" t="s">
        <v>84</v>
      </c>
      <c r="D86" s="66">
        <v>1</v>
      </c>
      <c r="E86" s="36"/>
    </row>
    <row r="87" spans="1:5" ht="25.5">
      <c r="A87" s="66">
        <v>27</v>
      </c>
      <c r="B87" s="66" t="s">
        <v>124</v>
      </c>
      <c r="C87" s="66" t="s">
        <v>75</v>
      </c>
      <c r="D87" s="66">
        <v>1</v>
      </c>
      <c r="E87" s="36"/>
    </row>
  </sheetData>
  <sheetProtection algorithmName="SHA-512" hashValue="bc3R95rZSKqDwYr8S4Gd1QuWLK3QBjUa9LL4olGAsN98gnF45Q6Xfg8gUTjSzHJsNAouIetPT/c6NOnjuNyeug==" saltValue="RlgwUA8E27CGzEQIPij/dw==" spinCount="100000" sheet="1" objects="1" scenarios="1" formatColumns="0" formatRows="0"/>
  <protectedRanges>
    <protectedRange sqref="E1:E1048576" name="Диапазон1"/>
  </protectedRanges>
  <autoFilter ref="A3:E87" xr:uid="{0F1D0548-5B68-4D51-9EAD-8A6B65A34951}"/>
  <mergeCells count="1">
    <mergeCell ref="A2:D2"/>
  </mergeCells>
  <conditionalFormatting sqref="E3:E4">
    <cfRule type="containsBlanks" dxfId="2" priority="4">
      <formula>LEN(TRIM(E3))=0</formula>
    </cfRule>
  </conditionalFormatting>
  <conditionalFormatting sqref="E5:E87">
    <cfRule type="containsBlanks" dxfId="1" priority="3">
      <formula>LEN(TRIM(E5))=0</formula>
    </cfRule>
  </conditionalFormatting>
  <conditionalFormatting sqref="E2">
    <cfRule type="cellIs" dxfId="0" priority="1" operator="equal">
      <formula>0</formula>
    </cfRule>
  </conditionalFormatting>
  <pageMargins left="0.27559055118110237" right="0.19685039370078741" top="0.39370078740157483" bottom="0.39370078740157483" header="0.19685039370078741" footer="0.19685039370078741"/>
  <pageSetup paperSize="9" scale="87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2FDD5-17B3-47D2-8FA4-65C250CD95EA}">
  <sheetPr>
    <pageSetUpPr fitToPage="1"/>
  </sheetPr>
  <dimension ref="A1:E92"/>
  <sheetViews>
    <sheetView workbookViewId="0">
      <selection activeCell="J10" sqref="J10"/>
    </sheetView>
  </sheetViews>
  <sheetFormatPr defaultColWidth="9.140625" defaultRowHeight="12.75"/>
  <cols>
    <col min="1" max="1" width="5.5703125" style="1" bestFit="1" customWidth="1"/>
    <col min="2" max="2" width="58" style="1" customWidth="1"/>
    <col min="3" max="3" width="10.42578125" style="1" bestFit="1" customWidth="1"/>
    <col min="4" max="4" width="13.140625" style="1" customWidth="1"/>
    <col min="5" max="5" width="20.7109375" style="1" customWidth="1"/>
    <col min="6" max="16384" width="9.140625" style="1"/>
  </cols>
  <sheetData>
    <row r="1" spans="1:5">
      <c r="B1" s="11" t="s">
        <v>125</v>
      </c>
    </row>
    <row r="3" spans="1:5">
      <c r="A3" s="83" t="s">
        <v>119</v>
      </c>
      <c r="B3" s="83"/>
      <c r="C3" s="83"/>
      <c r="D3" s="83"/>
      <c r="E3" s="83"/>
    </row>
    <row r="4" spans="1:5" ht="38.25" customHeight="1">
      <c r="A4" s="82" t="s">
        <v>116</v>
      </c>
      <c r="B4" s="82"/>
      <c r="C4" s="82"/>
      <c r="D4" s="82"/>
      <c r="E4" s="82"/>
    </row>
    <row r="5" spans="1:5">
      <c r="A5" s="67" t="s">
        <v>54</v>
      </c>
      <c r="B5" s="64" t="s">
        <v>70</v>
      </c>
      <c r="C5" s="67" t="s">
        <v>56</v>
      </c>
      <c r="D5" s="67" t="s">
        <v>57</v>
      </c>
      <c r="E5" s="67" t="s">
        <v>58</v>
      </c>
    </row>
    <row r="6" spans="1:5">
      <c r="A6" s="69"/>
      <c r="B6" s="70" t="s">
        <v>73</v>
      </c>
      <c r="C6" s="69"/>
      <c r="D6" s="69"/>
      <c r="E6" s="69"/>
    </row>
    <row r="7" spans="1:5">
      <c r="A7" s="69">
        <v>1</v>
      </c>
      <c r="B7" s="71" t="s">
        <v>74</v>
      </c>
      <c r="C7" s="69" t="s">
        <v>75</v>
      </c>
      <c r="D7" s="69">
        <v>3</v>
      </c>
      <c r="E7" s="69"/>
    </row>
    <row r="8" spans="1:5">
      <c r="A8" s="69">
        <v>2</v>
      </c>
      <c r="B8" s="71" t="s">
        <v>76</v>
      </c>
      <c r="C8" s="69" t="s">
        <v>75</v>
      </c>
      <c r="D8" s="69">
        <v>1</v>
      </c>
      <c r="E8" s="69"/>
    </row>
    <row r="9" spans="1:5">
      <c r="A9" s="69">
        <v>3</v>
      </c>
      <c r="B9" s="71" t="s">
        <v>77</v>
      </c>
      <c r="C9" s="69" t="s">
        <v>75</v>
      </c>
      <c r="D9" s="69">
        <v>1</v>
      </c>
      <c r="E9" s="69"/>
    </row>
    <row r="10" spans="1:5">
      <c r="A10" s="69">
        <v>4</v>
      </c>
      <c r="B10" s="71" t="s">
        <v>127</v>
      </c>
      <c r="C10" s="69" t="s">
        <v>75</v>
      </c>
      <c r="D10" s="69">
        <v>2</v>
      </c>
      <c r="E10" s="69"/>
    </row>
    <row r="11" spans="1:5">
      <c r="A11" s="69">
        <v>5</v>
      </c>
      <c r="B11" s="71" t="s">
        <v>128</v>
      </c>
      <c r="C11" s="69" t="s">
        <v>75</v>
      </c>
      <c r="D11" s="69">
        <v>1</v>
      </c>
      <c r="E11" s="69"/>
    </row>
    <row r="12" spans="1:5">
      <c r="A12" s="69">
        <v>6</v>
      </c>
      <c r="B12" s="71" t="s">
        <v>79</v>
      </c>
      <c r="C12" s="69" t="s">
        <v>80</v>
      </c>
      <c r="D12" s="69">
        <v>35</v>
      </c>
      <c r="E12" s="69"/>
    </row>
    <row r="13" spans="1:5">
      <c r="A13" s="69">
        <v>7</v>
      </c>
      <c r="B13" s="71" t="s">
        <v>81</v>
      </c>
      <c r="C13" s="69" t="s">
        <v>75</v>
      </c>
      <c r="D13" s="69">
        <v>2</v>
      </c>
      <c r="E13" s="69"/>
    </row>
    <row r="14" spans="1:5">
      <c r="A14" s="69">
        <v>8</v>
      </c>
      <c r="B14" s="71" t="s">
        <v>82</v>
      </c>
      <c r="C14" s="69" t="s">
        <v>80</v>
      </c>
      <c r="D14" s="69">
        <v>2</v>
      </c>
      <c r="E14" s="69"/>
    </row>
    <row r="15" spans="1:5">
      <c r="A15" s="69">
        <v>9</v>
      </c>
      <c r="B15" s="71" t="s">
        <v>126</v>
      </c>
      <c r="C15" s="69" t="s">
        <v>84</v>
      </c>
      <c r="D15" s="69">
        <v>1</v>
      </c>
      <c r="E15" s="69"/>
    </row>
    <row r="16" spans="1:5">
      <c r="A16" s="69">
        <v>10</v>
      </c>
      <c r="B16" s="71" t="s">
        <v>85</v>
      </c>
      <c r="C16" s="69" t="s">
        <v>84</v>
      </c>
      <c r="D16" s="69">
        <v>1</v>
      </c>
      <c r="E16" s="69"/>
    </row>
    <row r="17" spans="1:5">
      <c r="A17" s="69">
        <v>11</v>
      </c>
      <c r="B17" s="71" t="s">
        <v>86</v>
      </c>
      <c r="C17" s="69" t="s">
        <v>84</v>
      </c>
      <c r="D17" s="69">
        <v>1</v>
      </c>
      <c r="E17" s="69"/>
    </row>
    <row r="18" spans="1:5">
      <c r="A18" s="69">
        <v>12</v>
      </c>
      <c r="B18" s="71" t="s">
        <v>87</v>
      </c>
      <c r="C18" s="69" t="s">
        <v>84</v>
      </c>
      <c r="D18" s="69">
        <v>1</v>
      </c>
      <c r="E18" s="69"/>
    </row>
    <row r="19" spans="1:5">
      <c r="A19" s="69"/>
      <c r="B19" s="70" t="s">
        <v>88</v>
      </c>
      <c r="C19" s="69"/>
      <c r="D19" s="69"/>
      <c r="E19" s="69"/>
    </row>
    <row r="20" spans="1:5">
      <c r="A20" s="69">
        <v>1</v>
      </c>
      <c r="B20" s="69" t="s">
        <v>129</v>
      </c>
      <c r="C20" s="69" t="s">
        <v>75</v>
      </c>
      <c r="D20" s="69">
        <v>1</v>
      </c>
      <c r="E20" s="69"/>
    </row>
    <row r="21" spans="1:5">
      <c r="A21" s="69">
        <v>2</v>
      </c>
      <c r="B21" s="69" t="s">
        <v>130</v>
      </c>
      <c r="C21" s="69" t="s">
        <v>75</v>
      </c>
      <c r="D21" s="69">
        <v>1</v>
      </c>
      <c r="E21" s="69"/>
    </row>
    <row r="22" spans="1:5">
      <c r="A22" s="69">
        <v>3</v>
      </c>
      <c r="B22" s="69" t="s">
        <v>131</v>
      </c>
      <c r="C22" s="69" t="s">
        <v>75</v>
      </c>
      <c r="D22" s="69">
        <v>2</v>
      </c>
      <c r="E22" s="69"/>
    </row>
    <row r="23" spans="1:5">
      <c r="A23" s="69">
        <v>4</v>
      </c>
      <c r="B23" s="69" t="s">
        <v>90</v>
      </c>
      <c r="C23" s="69" t="s">
        <v>75</v>
      </c>
      <c r="D23" s="69">
        <v>2</v>
      </c>
      <c r="E23" s="69"/>
    </row>
    <row r="24" spans="1:5">
      <c r="A24" s="69">
        <v>5</v>
      </c>
      <c r="B24" s="69" t="s">
        <v>132</v>
      </c>
      <c r="C24" s="69" t="s">
        <v>75</v>
      </c>
      <c r="D24" s="69">
        <v>6</v>
      </c>
      <c r="E24" s="69"/>
    </row>
    <row r="25" spans="1:5">
      <c r="A25" s="69">
        <v>6</v>
      </c>
      <c r="B25" s="69" t="s">
        <v>133</v>
      </c>
      <c r="C25" s="69" t="s">
        <v>75</v>
      </c>
      <c r="D25" s="69">
        <v>4</v>
      </c>
      <c r="E25" s="69"/>
    </row>
    <row r="26" spans="1:5">
      <c r="A26" s="69">
        <v>7</v>
      </c>
      <c r="B26" s="69" t="s">
        <v>134</v>
      </c>
      <c r="C26" s="69" t="s">
        <v>75</v>
      </c>
      <c r="D26" s="69">
        <v>3</v>
      </c>
      <c r="E26" s="69"/>
    </row>
    <row r="27" spans="1:5">
      <c r="A27" s="69">
        <v>8</v>
      </c>
      <c r="B27" s="69" t="s">
        <v>94</v>
      </c>
      <c r="C27" s="69" t="s">
        <v>95</v>
      </c>
      <c r="D27" s="69">
        <v>5</v>
      </c>
      <c r="E27" s="69"/>
    </row>
    <row r="28" spans="1:5">
      <c r="A28" s="69">
        <v>9</v>
      </c>
      <c r="B28" s="69" t="s">
        <v>96</v>
      </c>
      <c r="C28" s="69" t="s">
        <v>75</v>
      </c>
      <c r="D28" s="69">
        <v>6</v>
      </c>
      <c r="E28" s="69"/>
    </row>
    <row r="29" spans="1:5">
      <c r="A29" s="69">
        <v>10</v>
      </c>
      <c r="B29" s="69" t="s">
        <v>97</v>
      </c>
      <c r="C29" s="69" t="s">
        <v>75</v>
      </c>
      <c r="D29" s="69">
        <v>12</v>
      </c>
      <c r="E29" s="69"/>
    </row>
    <row r="30" spans="1:5">
      <c r="A30" s="69">
        <v>11</v>
      </c>
      <c r="B30" s="69" t="s">
        <v>98</v>
      </c>
      <c r="C30" s="69" t="s">
        <v>75</v>
      </c>
      <c r="D30" s="69">
        <v>10</v>
      </c>
      <c r="E30" s="69"/>
    </row>
    <row r="31" spans="1:5">
      <c r="A31" s="69">
        <v>12</v>
      </c>
      <c r="B31" s="69" t="s">
        <v>99</v>
      </c>
      <c r="C31" s="69" t="s">
        <v>75</v>
      </c>
      <c r="D31" s="69">
        <v>4</v>
      </c>
      <c r="E31" s="69"/>
    </row>
    <row r="32" spans="1:5">
      <c r="A32" s="69">
        <v>13</v>
      </c>
      <c r="B32" s="69" t="s">
        <v>100</v>
      </c>
      <c r="C32" s="69" t="s">
        <v>75</v>
      </c>
      <c r="D32" s="69">
        <v>10</v>
      </c>
      <c r="E32" s="69"/>
    </row>
    <row r="33" spans="1:5">
      <c r="A33" s="69">
        <v>14</v>
      </c>
      <c r="B33" s="69" t="s">
        <v>101</v>
      </c>
      <c r="C33" s="69" t="s">
        <v>75</v>
      </c>
      <c r="D33" s="69">
        <v>3</v>
      </c>
      <c r="E33" s="69"/>
    </row>
    <row r="34" spans="1:5">
      <c r="A34" s="69">
        <v>15</v>
      </c>
      <c r="B34" s="69" t="s">
        <v>102</v>
      </c>
      <c r="C34" s="69" t="s">
        <v>75</v>
      </c>
      <c r="D34" s="69">
        <v>6</v>
      </c>
      <c r="E34" s="69"/>
    </row>
    <row r="35" spans="1:5">
      <c r="A35" s="69">
        <v>16</v>
      </c>
      <c r="B35" s="69" t="s">
        <v>103</v>
      </c>
      <c r="C35" s="69" t="s">
        <v>75</v>
      </c>
      <c r="D35" s="69">
        <v>3</v>
      </c>
      <c r="E35" s="69"/>
    </row>
    <row r="36" spans="1:5">
      <c r="A36" s="69">
        <v>17</v>
      </c>
      <c r="B36" s="69" t="s">
        <v>104</v>
      </c>
      <c r="C36" s="69" t="s">
        <v>75</v>
      </c>
      <c r="D36" s="69">
        <v>9</v>
      </c>
      <c r="E36" s="69"/>
    </row>
    <row r="37" spans="1:5">
      <c r="A37" s="69">
        <v>18</v>
      </c>
      <c r="B37" s="69" t="s">
        <v>105</v>
      </c>
      <c r="C37" s="69" t="s">
        <v>75</v>
      </c>
      <c r="D37" s="69">
        <v>3</v>
      </c>
      <c r="E37" s="69"/>
    </row>
    <row r="38" spans="1:5">
      <c r="A38" s="69">
        <v>19</v>
      </c>
      <c r="B38" s="69" t="s">
        <v>106</v>
      </c>
      <c r="C38" s="69" t="s">
        <v>75</v>
      </c>
      <c r="D38" s="69">
        <v>1</v>
      </c>
      <c r="E38" s="69"/>
    </row>
    <row r="39" spans="1:5">
      <c r="A39" s="69">
        <v>20</v>
      </c>
      <c r="B39" s="69" t="s">
        <v>107</v>
      </c>
      <c r="C39" s="69" t="s">
        <v>75</v>
      </c>
      <c r="D39" s="69">
        <v>3</v>
      </c>
      <c r="E39" s="69"/>
    </row>
    <row r="40" spans="1:5">
      <c r="A40" s="69">
        <v>21</v>
      </c>
      <c r="B40" s="69" t="s">
        <v>108</v>
      </c>
      <c r="C40" s="69" t="s">
        <v>75</v>
      </c>
      <c r="D40" s="69">
        <v>1</v>
      </c>
      <c r="E40" s="69"/>
    </row>
    <row r="41" spans="1:5" ht="25.5">
      <c r="A41" s="69">
        <v>22</v>
      </c>
      <c r="B41" s="69" t="s">
        <v>109</v>
      </c>
      <c r="C41" s="69" t="s">
        <v>84</v>
      </c>
      <c r="D41" s="69">
        <v>1</v>
      </c>
      <c r="E41" s="69"/>
    </row>
    <row r="42" spans="1:5">
      <c r="A42" s="69">
        <v>23</v>
      </c>
      <c r="B42" s="69" t="s">
        <v>110</v>
      </c>
      <c r="C42" s="69" t="s">
        <v>84</v>
      </c>
      <c r="D42" s="69">
        <v>1</v>
      </c>
      <c r="E42" s="69"/>
    </row>
    <row r="43" spans="1:5">
      <c r="A43" s="69">
        <v>24</v>
      </c>
      <c r="B43" s="69" t="s">
        <v>111</v>
      </c>
      <c r="C43" s="69" t="s">
        <v>84</v>
      </c>
      <c r="D43" s="69">
        <v>1</v>
      </c>
      <c r="E43" s="69"/>
    </row>
    <row r="44" spans="1:5">
      <c r="A44" s="69">
        <v>25</v>
      </c>
      <c r="B44" s="69" t="s">
        <v>112</v>
      </c>
      <c r="C44" s="69" t="s">
        <v>84</v>
      </c>
      <c r="D44" s="69">
        <v>35</v>
      </c>
      <c r="E44" s="69"/>
    </row>
    <row r="45" spans="1:5">
      <c r="A45" s="69">
        <v>26</v>
      </c>
      <c r="B45" s="69" t="s">
        <v>113</v>
      </c>
      <c r="C45" s="69" t="s">
        <v>75</v>
      </c>
      <c r="D45" s="69">
        <v>2</v>
      </c>
      <c r="E45" s="69"/>
    </row>
    <row r="46" spans="1:5">
      <c r="A46" s="69">
        <v>27</v>
      </c>
      <c r="B46" s="69" t="s">
        <v>114</v>
      </c>
      <c r="C46" s="69" t="s">
        <v>84</v>
      </c>
      <c r="D46" s="69">
        <v>1</v>
      </c>
      <c r="E46" s="69"/>
    </row>
    <row r="47" spans="1:5" ht="25.5">
      <c r="A47" s="69">
        <v>28</v>
      </c>
      <c r="B47" s="69" t="s">
        <v>115</v>
      </c>
      <c r="C47" s="69" t="s">
        <v>75</v>
      </c>
      <c r="D47" s="69">
        <v>3</v>
      </c>
      <c r="E47" s="69"/>
    </row>
    <row r="50" spans="1:5">
      <c r="A50" s="83" t="s">
        <v>118</v>
      </c>
      <c r="B50" s="83"/>
      <c r="C50" s="83"/>
      <c r="D50" s="83"/>
      <c r="E50" s="83"/>
    </row>
    <row r="51" spans="1:5" ht="30" customHeight="1">
      <c r="A51" s="82" t="s">
        <v>117</v>
      </c>
      <c r="B51" s="82"/>
      <c r="C51" s="82"/>
      <c r="D51" s="82"/>
      <c r="E51" s="82"/>
    </row>
    <row r="52" spans="1:5">
      <c r="A52" s="67" t="s">
        <v>54</v>
      </c>
      <c r="B52" s="64" t="s">
        <v>70</v>
      </c>
      <c r="C52" s="67" t="s">
        <v>56</v>
      </c>
      <c r="D52" s="67" t="s">
        <v>57</v>
      </c>
      <c r="E52" s="67" t="s">
        <v>58</v>
      </c>
    </row>
    <row r="53" spans="1:5">
      <c r="A53" s="69"/>
      <c r="B53" s="70" t="s">
        <v>73</v>
      </c>
      <c r="C53" s="69"/>
      <c r="D53" s="69"/>
      <c r="E53" s="69"/>
    </row>
    <row r="54" spans="1:5">
      <c r="A54" s="69">
        <v>1</v>
      </c>
      <c r="B54" s="69" t="s">
        <v>74</v>
      </c>
      <c r="C54" s="69" t="s">
        <v>75</v>
      </c>
      <c r="D54" s="69">
        <v>1</v>
      </c>
      <c r="E54" s="69"/>
    </row>
    <row r="55" spans="1:5">
      <c r="A55" s="69">
        <v>2</v>
      </c>
      <c r="B55" s="69" t="s">
        <v>76</v>
      </c>
      <c r="C55" s="69" t="s">
        <v>75</v>
      </c>
      <c r="D55" s="69">
        <v>1</v>
      </c>
      <c r="E55" s="69"/>
    </row>
    <row r="56" spans="1:5">
      <c r="A56" s="69">
        <v>3</v>
      </c>
      <c r="B56" s="69" t="s">
        <v>77</v>
      </c>
      <c r="C56" s="69" t="s">
        <v>75</v>
      </c>
      <c r="D56" s="69">
        <v>1</v>
      </c>
      <c r="E56" s="69"/>
    </row>
    <row r="57" spans="1:5">
      <c r="A57" s="69">
        <v>4</v>
      </c>
      <c r="B57" s="69" t="s">
        <v>120</v>
      </c>
      <c r="C57" s="69" t="s">
        <v>75</v>
      </c>
      <c r="D57" s="69">
        <v>2</v>
      </c>
      <c r="E57" s="69"/>
    </row>
    <row r="58" spans="1:5">
      <c r="A58" s="69">
        <v>5</v>
      </c>
      <c r="B58" s="69" t="s">
        <v>78</v>
      </c>
      <c r="C58" s="69" t="s">
        <v>75</v>
      </c>
      <c r="D58" s="69">
        <v>1</v>
      </c>
      <c r="E58" s="69"/>
    </row>
    <row r="59" spans="1:5">
      <c r="A59" s="69">
        <v>6</v>
      </c>
      <c r="B59" s="69" t="s">
        <v>79</v>
      </c>
      <c r="C59" s="69" t="s">
        <v>80</v>
      </c>
      <c r="D59" s="69">
        <v>15</v>
      </c>
      <c r="E59" s="69"/>
    </row>
    <row r="60" spans="1:5">
      <c r="A60" s="69">
        <v>7</v>
      </c>
      <c r="B60" s="69" t="s">
        <v>82</v>
      </c>
      <c r="C60" s="69" t="s">
        <v>80</v>
      </c>
      <c r="D60" s="69">
        <v>2</v>
      </c>
      <c r="E60" s="69"/>
    </row>
    <row r="61" spans="1:5">
      <c r="A61" s="69">
        <v>8</v>
      </c>
      <c r="B61" s="69" t="s">
        <v>83</v>
      </c>
      <c r="C61" s="69" t="s">
        <v>84</v>
      </c>
      <c r="D61" s="69">
        <v>1</v>
      </c>
      <c r="E61" s="69"/>
    </row>
    <row r="62" spans="1:5">
      <c r="A62" s="69">
        <v>9</v>
      </c>
      <c r="B62" s="69" t="s">
        <v>85</v>
      </c>
      <c r="C62" s="69" t="s">
        <v>84</v>
      </c>
      <c r="D62" s="69">
        <v>1</v>
      </c>
      <c r="E62" s="69"/>
    </row>
    <row r="63" spans="1:5">
      <c r="A63" s="69">
        <v>10</v>
      </c>
      <c r="B63" s="69" t="s">
        <v>86</v>
      </c>
      <c r="C63" s="69" t="s">
        <v>84</v>
      </c>
      <c r="D63" s="69">
        <v>1</v>
      </c>
      <c r="E63" s="69"/>
    </row>
    <row r="64" spans="1:5">
      <c r="A64" s="69">
        <v>11</v>
      </c>
      <c r="B64" s="69" t="s">
        <v>87</v>
      </c>
      <c r="C64" s="69" t="s">
        <v>84</v>
      </c>
      <c r="D64" s="69">
        <v>1</v>
      </c>
      <c r="E64" s="69"/>
    </row>
    <row r="65" spans="1:5">
      <c r="A65" s="69"/>
      <c r="B65" s="70" t="s">
        <v>88</v>
      </c>
      <c r="C65" s="69"/>
      <c r="D65" s="69"/>
      <c r="E65" s="69"/>
    </row>
    <row r="66" spans="1:5">
      <c r="A66" s="69">
        <v>1</v>
      </c>
      <c r="B66" s="69" t="s">
        <v>89</v>
      </c>
      <c r="C66" s="69" t="s">
        <v>75</v>
      </c>
      <c r="D66" s="69">
        <v>1</v>
      </c>
      <c r="E66" s="69"/>
    </row>
    <row r="67" spans="1:5">
      <c r="A67" s="69">
        <v>2</v>
      </c>
      <c r="B67" s="69" t="s">
        <v>121</v>
      </c>
      <c r="C67" s="69" t="s">
        <v>75</v>
      </c>
      <c r="D67" s="69">
        <v>1</v>
      </c>
      <c r="E67" s="69"/>
    </row>
    <row r="68" spans="1:5">
      <c r="A68" s="69">
        <v>3</v>
      </c>
      <c r="B68" s="69" t="s">
        <v>122</v>
      </c>
      <c r="C68" s="69" t="s">
        <v>75</v>
      </c>
      <c r="D68" s="69">
        <v>2</v>
      </c>
      <c r="E68" s="69"/>
    </row>
    <row r="69" spans="1:5">
      <c r="A69" s="69">
        <v>4</v>
      </c>
      <c r="B69" s="69" t="s">
        <v>90</v>
      </c>
      <c r="C69" s="69" t="s">
        <v>75</v>
      </c>
      <c r="D69" s="69">
        <v>2</v>
      </c>
      <c r="E69" s="69"/>
    </row>
    <row r="70" spans="1:5">
      <c r="A70" s="69">
        <v>5</v>
      </c>
      <c r="B70" s="69" t="s">
        <v>91</v>
      </c>
      <c r="C70" s="69" t="s">
        <v>75</v>
      </c>
      <c r="D70" s="69">
        <v>2</v>
      </c>
      <c r="E70" s="69"/>
    </row>
    <row r="71" spans="1:5">
      <c r="A71" s="69">
        <v>6</v>
      </c>
      <c r="B71" s="69" t="s">
        <v>92</v>
      </c>
      <c r="C71" s="69" t="s">
        <v>75</v>
      </c>
      <c r="D71" s="69">
        <v>4</v>
      </c>
      <c r="E71" s="69"/>
    </row>
    <row r="72" spans="1:5">
      <c r="A72" s="69">
        <v>7</v>
      </c>
      <c r="B72" s="69" t="s">
        <v>93</v>
      </c>
      <c r="C72" s="69" t="s">
        <v>75</v>
      </c>
      <c r="D72" s="69">
        <v>3</v>
      </c>
      <c r="E72" s="69"/>
    </row>
    <row r="73" spans="1:5">
      <c r="A73" s="69">
        <v>8</v>
      </c>
      <c r="B73" s="69" t="s">
        <v>94</v>
      </c>
      <c r="C73" s="69" t="s">
        <v>95</v>
      </c>
      <c r="D73" s="69">
        <v>5</v>
      </c>
      <c r="E73" s="69"/>
    </row>
    <row r="74" spans="1:5">
      <c r="A74" s="69">
        <v>9</v>
      </c>
      <c r="B74" s="69" t="s">
        <v>96</v>
      </c>
      <c r="C74" s="69" t="s">
        <v>75</v>
      </c>
      <c r="D74" s="69">
        <v>2</v>
      </c>
      <c r="E74" s="69"/>
    </row>
    <row r="75" spans="1:5">
      <c r="A75" s="69">
        <v>10</v>
      </c>
      <c r="B75" s="69" t="s">
        <v>97</v>
      </c>
      <c r="C75" s="69" t="s">
        <v>75</v>
      </c>
      <c r="D75" s="69">
        <v>4</v>
      </c>
      <c r="E75" s="69"/>
    </row>
    <row r="76" spans="1:5">
      <c r="A76" s="69">
        <v>11</v>
      </c>
      <c r="B76" s="69" t="s">
        <v>98</v>
      </c>
      <c r="C76" s="69" t="s">
        <v>75</v>
      </c>
      <c r="D76" s="69">
        <v>10</v>
      </c>
      <c r="E76" s="69"/>
    </row>
    <row r="77" spans="1:5">
      <c r="A77" s="69">
        <v>12</v>
      </c>
      <c r="B77" s="69" t="s">
        <v>99</v>
      </c>
      <c r="C77" s="69" t="s">
        <v>75</v>
      </c>
      <c r="D77" s="69">
        <v>4</v>
      </c>
      <c r="E77" s="69"/>
    </row>
    <row r="78" spans="1:5">
      <c r="A78" s="69">
        <v>13</v>
      </c>
      <c r="B78" s="69" t="s">
        <v>100</v>
      </c>
      <c r="C78" s="69" t="s">
        <v>75</v>
      </c>
      <c r="D78" s="69">
        <v>4</v>
      </c>
      <c r="E78" s="69"/>
    </row>
    <row r="79" spans="1:5">
      <c r="A79" s="69">
        <v>14</v>
      </c>
      <c r="B79" s="69" t="s">
        <v>101</v>
      </c>
      <c r="C79" s="69" t="s">
        <v>75</v>
      </c>
      <c r="D79" s="69">
        <v>3</v>
      </c>
      <c r="E79" s="69"/>
    </row>
    <row r="80" spans="1:5">
      <c r="A80" s="69">
        <v>15</v>
      </c>
      <c r="B80" s="69" t="s">
        <v>102</v>
      </c>
      <c r="C80" s="69" t="s">
        <v>75</v>
      </c>
      <c r="D80" s="69">
        <v>6</v>
      </c>
      <c r="E80" s="69"/>
    </row>
    <row r="81" spans="1:5">
      <c r="A81" s="69">
        <v>16</v>
      </c>
      <c r="B81" s="69" t="s">
        <v>103</v>
      </c>
      <c r="C81" s="69" t="s">
        <v>75</v>
      </c>
      <c r="D81" s="69">
        <v>3</v>
      </c>
      <c r="E81" s="69"/>
    </row>
    <row r="82" spans="1:5">
      <c r="A82" s="69">
        <v>17</v>
      </c>
      <c r="B82" s="69" t="s">
        <v>104</v>
      </c>
      <c r="C82" s="69" t="s">
        <v>75</v>
      </c>
      <c r="D82" s="69">
        <v>3</v>
      </c>
      <c r="E82" s="69"/>
    </row>
    <row r="83" spans="1:5">
      <c r="A83" s="69">
        <v>18</v>
      </c>
      <c r="B83" s="69" t="s">
        <v>105</v>
      </c>
      <c r="C83" s="69" t="s">
        <v>75</v>
      </c>
      <c r="D83" s="69">
        <v>1</v>
      </c>
      <c r="E83" s="69"/>
    </row>
    <row r="84" spans="1:5">
      <c r="A84" s="69">
        <v>19</v>
      </c>
      <c r="B84" s="69" t="s">
        <v>106</v>
      </c>
      <c r="C84" s="69" t="s">
        <v>75</v>
      </c>
      <c r="D84" s="69">
        <v>1</v>
      </c>
      <c r="E84" s="69"/>
    </row>
    <row r="85" spans="1:5">
      <c r="A85" s="69">
        <v>20</v>
      </c>
      <c r="B85" s="69" t="s">
        <v>107</v>
      </c>
      <c r="C85" s="69" t="s">
        <v>75</v>
      </c>
      <c r="D85" s="69">
        <v>1</v>
      </c>
      <c r="E85" s="69"/>
    </row>
    <row r="86" spans="1:5">
      <c r="A86" s="69">
        <v>21</v>
      </c>
      <c r="B86" s="69" t="s">
        <v>108</v>
      </c>
      <c r="C86" s="69" t="s">
        <v>75</v>
      </c>
      <c r="D86" s="69">
        <v>1</v>
      </c>
      <c r="E86" s="69"/>
    </row>
    <row r="87" spans="1:5" ht="25.5">
      <c r="A87" s="69">
        <v>22</v>
      </c>
      <c r="B87" s="69" t="s">
        <v>109</v>
      </c>
      <c r="C87" s="69" t="s">
        <v>84</v>
      </c>
      <c r="D87" s="69">
        <v>1</v>
      </c>
      <c r="E87" s="69"/>
    </row>
    <row r="88" spans="1:5">
      <c r="A88" s="69">
        <v>23</v>
      </c>
      <c r="B88" s="69" t="s">
        <v>110</v>
      </c>
      <c r="C88" s="69" t="s">
        <v>84</v>
      </c>
      <c r="D88" s="69">
        <v>1</v>
      </c>
      <c r="E88" s="69"/>
    </row>
    <row r="89" spans="1:5">
      <c r="A89" s="69">
        <v>24</v>
      </c>
      <c r="B89" s="69" t="s">
        <v>111</v>
      </c>
      <c r="C89" s="69" t="s">
        <v>84</v>
      </c>
      <c r="D89" s="69">
        <v>1</v>
      </c>
      <c r="E89" s="69"/>
    </row>
    <row r="90" spans="1:5">
      <c r="A90" s="69">
        <v>25</v>
      </c>
      <c r="B90" s="69" t="s">
        <v>112</v>
      </c>
      <c r="C90" s="69" t="s">
        <v>84</v>
      </c>
      <c r="D90" s="69">
        <v>15</v>
      </c>
      <c r="E90" s="69"/>
    </row>
    <row r="91" spans="1:5">
      <c r="A91" s="69">
        <v>26</v>
      </c>
      <c r="B91" s="69" t="s">
        <v>114</v>
      </c>
      <c r="C91" s="69" t="s">
        <v>84</v>
      </c>
      <c r="D91" s="69">
        <v>1</v>
      </c>
      <c r="E91" s="69"/>
    </row>
    <row r="92" spans="1:5" ht="25.5">
      <c r="A92" s="69">
        <v>27</v>
      </c>
      <c r="B92" s="69" t="s">
        <v>154</v>
      </c>
      <c r="C92" s="69" t="s">
        <v>75</v>
      </c>
      <c r="D92" s="69">
        <v>1</v>
      </c>
      <c r="E92" s="69"/>
    </row>
  </sheetData>
  <mergeCells count="4">
    <mergeCell ref="A51:E51"/>
    <mergeCell ref="A3:E3"/>
    <mergeCell ref="A50:E50"/>
    <mergeCell ref="A4:E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5</vt:i4>
      </vt:variant>
    </vt:vector>
  </HeadingPairs>
  <TitlesOfParts>
    <vt:vector size="9" baseType="lpstr">
      <vt:lpstr>Документація</vt:lpstr>
      <vt:lpstr>Додаток 1</vt:lpstr>
      <vt:lpstr>Додаток 2</vt:lpstr>
      <vt:lpstr>Додаток 3</vt:lpstr>
      <vt:lpstr>'Додаток 2'!Заголовки_для_друку</vt:lpstr>
      <vt:lpstr>'Додаток 1'!Область_друку</vt:lpstr>
      <vt:lpstr>'Додаток 2'!Область_друку</vt:lpstr>
      <vt:lpstr>'Додаток 3'!Область_друку</vt:lpstr>
      <vt:lpstr>Документація!Область_друку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2024-09-23T14:34:36Z</dcterms:modified>
</cp:coreProperties>
</file>